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110" activeTab="0"/>
  </bookViews>
  <sheets>
    <sheet name="CLASS-1" sheetId="1" r:id="rId1"/>
    <sheet name="CLASS-2" sheetId="2" r:id="rId2"/>
    <sheet name="CLASS-3" sheetId="3" r:id="rId3"/>
    <sheet name="CLASS-4" sheetId="4" r:id="rId4"/>
    <sheet name="CLASS-5" sheetId="5" r:id="rId5"/>
    <sheet name="CLASS-6" sheetId="6" r:id="rId6"/>
    <sheet name="CLASS-7" sheetId="7" r:id="rId7"/>
    <sheet name="CLASS-8" sheetId="8" r:id="rId8"/>
    <sheet name="School Grade" sheetId="9" r:id="rId9"/>
  </sheets>
  <definedNames>
    <definedName name="_xlnm.Print_Area" localSheetId="0">'CLASS-1'!$A$1:$K$30</definedName>
  </definedNames>
  <calcPr fullCalcOnLoad="1"/>
</workbook>
</file>

<file path=xl/sharedStrings.xml><?xml version="1.0" encoding="utf-8"?>
<sst xmlns="http://schemas.openxmlformats.org/spreadsheetml/2006/main" count="314" uniqueCount="50">
  <si>
    <t>No. of children</t>
  </si>
  <si>
    <t>Progress of Children</t>
  </si>
  <si>
    <t>Subject</t>
  </si>
  <si>
    <t>Boys</t>
  </si>
  <si>
    <t>Girls</t>
  </si>
  <si>
    <t>Total</t>
  </si>
  <si>
    <t>A</t>
  </si>
  <si>
    <t>B</t>
  </si>
  <si>
    <t>C</t>
  </si>
  <si>
    <t>TELUGU</t>
  </si>
  <si>
    <t>Total no. of A,B,C,s</t>
  </si>
  <si>
    <t>MATHS</t>
  </si>
  <si>
    <t>% of Children in all Compitencies</t>
  </si>
  <si>
    <t>No. of children attended at the time  of MEO/MRP 's visit</t>
  </si>
  <si>
    <t>Class-I</t>
  </si>
  <si>
    <t>Class-II</t>
  </si>
  <si>
    <t>Class-III</t>
  </si>
  <si>
    <t>ENGLISH</t>
  </si>
  <si>
    <t>E.V.S.</t>
  </si>
  <si>
    <t>Class-VI</t>
  </si>
  <si>
    <t>HINDI</t>
  </si>
  <si>
    <t>SCIENCE</t>
  </si>
  <si>
    <t>SOCIAL</t>
  </si>
  <si>
    <t>Average Attendance</t>
  </si>
  <si>
    <t>www.mpups.webnode.com</t>
  </si>
  <si>
    <t>Class</t>
  </si>
  <si>
    <t>School Grade</t>
  </si>
  <si>
    <t>OK</t>
  </si>
  <si>
    <t>Name of the School, M.P.U.P.school, YENDADA</t>
  </si>
  <si>
    <t>Class-IV</t>
  </si>
  <si>
    <t>Total children</t>
  </si>
  <si>
    <t>% of 'A' Grade children</t>
  </si>
  <si>
    <t>No. of 'A'grade children</t>
  </si>
  <si>
    <t>Class-V</t>
  </si>
  <si>
    <t>Class-Viii</t>
  </si>
  <si>
    <t>Class-Vii</t>
  </si>
  <si>
    <t>Fill Yellow Cells only</t>
  </si>
  <si>
    <t>Primary Level   (I-V)  GRADE</t>
  </si>
  <si>
    <t>Upper Primary Level   (VI-VIII)   GRADE</t>
  </si>
  <si>
    <t>Ednl. Standards</t>
  </si>
  <si>
    <t>Class Grade      according to 'A's</t>
  </si>
  <si>
    <t>Formative Assesment (F1) Grading Report :  (Unit 1)   -  (2012-13). Base line Test</t>
  </si>
  <si>
    <t>Class Grade                          according to 'A's</t>
  </si>
  <si>
    <t>Class Grade                     according to 'A's</t>
  </si>
  <si>
    <r>
      <rPr>
        <b/>
        <sz val="11"/>
        <color indexed="8"/>
        <rFont val="Calibri"/>
        <family val="2"/>
      </rPr>
      <t xml:space="preserve">% </t>
    </r>
    <r>
      <rPr>
        <sz val="10"/>
        <color indexed="8"/>
        <rFont val="Calibri"/>
        <family val="2"/>
      </rPr>
      <t>of 'A' Grade children</t>
    </r>
  </si>
  <si>
    <r>
      <rPr>
        <b/>
        <sz val="14"/>
        <color indexed="8"/>
        <rFont val="Calibri"/>
        <family val="2"/>
      </rPr>
      <t xml:space="preserve">% </t>
    </r>
    <r>
      <rPr>
        <sz val="10"/>
        <color indexed="8"/>
        <rFont val="Calibri"/>
        <family val="2"/>
      </rPr>
      <t>of 'A' Grade children</t>
    </r>
  </si>
  <si>
    <t>Class Grade                   according to 'A's</t>
  </si>
  <si>
    <t>Name of the School, M.P.U.P.School,G.D.VARAM</t>
  </si>
  <si>
    <t>Name of the School, M.P.U.P.school, G.D.Varam</t>
  </si>
  <si>
    <t>Name of the School, M.P.U.P.school, G.D.varam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</si>
</sst>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0.00000"/>
    <numFmt numFmtId="171" formatCode="0.0000"/>
    <numFmt numFmtId="172" formatCode="0.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8"/>
      <color indexed="51"/>
      <name val="Calibri"/>
      <family val="0"/>
    </font>
    <font>
      <u val="single"/>
      <sz val="8.25"/>
      <color indexed="36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56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8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2" fillId="34" borderId="12" xfId="0" applyFon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45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56" fillId="36" borderId="11" xfId="0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left"/>
    </xf>
    <xf numFmtId="0" fontId="56" fillId="36" borderId="0" xfId="0" applyFont="1" applyFill="1" applyAlignment="1">
      <alignment horizontal="left"/>
    </xf>
    <xf numFmtId="0" fontId="3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3" xfId="53" applyFont="1" applyBorder="1" applyAlignment="1" applyProtection="1">
      <alignment horizontal="center"/>
      <protection/>
    </xf>
    <xf numFmtId="0" fontId="55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5" fillId="0" borderId="0" xfId="53" applyAlignment="1" applyProtection="1">
      <alignment horizontal="center" vertical="center"/>
      <protection/>
    </xf>
    <xf numFmtId="0" fontId="45" fillId="0" borderId="20" xfId="53" applyBorder="1" applyAlignment="1" applyProtection="1">
      <alignment horizontal="center" vertical="center"/>
      <protection/>
    </xf>
    <xf numFmtId="0" fontId="55" fillId="0" borderId="1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pups.webnode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9.421875" style="0" customWidth="1"/>
    <col min="2" max="2" width="14.00390625" style="0" customWidth="1"/>
    <col min="3" max="11" width="7.7109375" style="0" customWidth="1"/>
  </cols>
  <sheetData>
    <row r="1" spans="1:11" ht="15.7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18.75" customHeight="1">
      <c r="A4" s="72" t="s">
        <v>14</v>
      </c>
      <c r="B4" s="73"/>
      <c r="C4" s="73"/>
      <c r="D4" s="73"/>
      <c r="E4" s="74"/>
      <c r="F4" s="51" t="s">
        <v>3</v>
      </c>
      <c r="G4" s="51"/>
      <c r="H4" s="51" t="s">
        <v>4</v>
      </c>
      <c r="I4" s="51"/>
      <c r="J4" s="51" t="s">
        <v>5</v>
      </c>
      <c r="K4" s="51"/>
    </row>
    <row r="5" spans="1:11" ht="22.5" customHeight="1">
      <c r="A5" s="70" t="s">
        <v>0</v>
      </c>
      <c r="B5" s="70"/>
      <c r="C5" s="70"/>
      <c r="D5" s="70"/>
      <c r="E5" s="70"/>
      <c r="F5" s="37">
        <v>10</v>
      </c>
      <c r="G5" s="38"/>
      <c r="H5" s="37">
        <v>21</v>
      </c>
      <c r="I5" s="38"/>
      <c r="J5" s="71">
        <f>F5+H5</f>
        <v>31</v>
      </c>
      <c r="K5" s="71"/>
    </row>
    <row r="6" spans="1:15" ht="22.5" customHeight="1">
      <c r="A6" s="64" t="s">
        <v>13</v>
      </c>
      <c r="B6" s="65"/>
      <c r="C6" s="65"/>
      <c r="D6" s="65"/>
      <c r="E6" s="66"/>
      <c r="F6" s="61"/>
      <c r="G6" s="61"/>
      <c r="H6" s="61"/>
      <c r="I6" s="61"/>
      <c r="J6" s="71"/>
      <c r="K6" s="71"/>
      <c r="L6" s="67" t="s">
        <v>36</v>
      </c>
      <c r="M6" s="68"/>
      <c r="N6" s="68"/>
      <c r="O6" s="68"/>
    </row>
    <row r="7" spans="1:2" ht="19.5" customHeight="1">
      <c r="A7" s="58" t="s">
        <v>1</v>
      </c>
      <c r="B7" s="58"/>
    </row>
    <row r="8" spans="1:11" s="1" customFormat="1" ht="20.25" customHeight="1">
      <c r="A8" s="62" t="s">
        <v>2</v>
      </c>
      <c r="B8" s="63" t="s">
        <v>39</v>
      </c>
      <c r="C8" s="45" t="s">
        <v>3</v>
      </c>
      <c r="D8" s="45"/>
      <c r="E8" s="45"/>
      <c r="F8" s="45" t="s">
        <v>4</v>
      </c>
      <c r="G8" s="45"/>
      <c r="H8" s="45"/>
      <c r="I8" s="45" t="s">
        <v>5</v>
      </c>
      <c r="J8" s="45"/>
      <c r="K8" s="45"/>
    </row>
    <row r="9" spans="1:11" ht="15">
      <c r="A9" s="62"/>
      <c r="B9" s="63"/>
      <c r="C9" s="3" t="s">
        <v>6</v>
      </c>
      <c r="D9" s="3" t="s">
        <v>7</v>
      </c>
      <c r="E9" s="3" t="s">
        <v>8</v>
      </c>
      <c r="F9" s="3" t="s">
        <v>6</v>
      </c>
      <c r="G9" s="3" t="s">
        <v>7</v>
      </c>
      <c r="H9" s="3" t="s">
        <v>8</v>
      </c>
      <c r="I9" s="3" t="s">
        <v>6</v>
      </c>
      <c r="J9" s="3" t="s">
        <v>7</v>
      </c>
      <c r="K9" s="3" t="s">
        <v>8</v>
      </c>
    </row>
    <row r="10" spans="1:11" ht="24.75" customHeight="1">
      <c r="A10" s="46" t="s">
        <v>9</v>
      </c>
      <c r="B10" s="19">
        <v>1</v>
      </c>
      <c r="C10" s="34">
        <v>9</v>
      </c>
      <c r="D10" s="34">
        <v>0</v>
      </c>
      <c r="E10" s="34">
        <v>1</v>
      </c>
      <c r="F10" s="34">
        <v>18</v>
      </c>
      <c r="G10" s="34">
        <v>1</v>
      </c>
      <c r="H10" s="34">
        <v>2</v>
      </c>
      <c r="I10" s="15">
        <f aca="true" t="shared" si="0" ref="I10:K13">C10+F10</f>
        <v>27</v>
      </c>
      <c r="J10" s="15">
        <f t="shared" si="0"/>
        <v>1</v>
      </c>
      <c r="K10" s="15">
        <f t="shared" si="0"/>
        <v>3</v>
      </c>
    </row>
    <row r="11" spans="1:11" ht="24.75" customHeight="1">
      <c r="A11" s="47"/>
      <c r="B11" s="19">
        <v>2</v>
      </c>
      <c r="C11" s="34">
        <v>2</v>
      </c>
      <c r="D11" s="34">
        <v>5</v>
      </c>
      <c r="E11" s="34">
        <v>3</v>
      </c>
      <c r="F11" s="34">
        <v>11</v>
      </c>
      <c r="G11" s="34">
        <v>7</v>
      </c>
      <c r="H11" s="34">
        <v>3</v>
      </c>
      <c r="I11" s="15">
        <f t="shared" si="0"/>
        <v>13</v>
      </c>
      <c r="J11" s="15">
        <f t="shared" si="0"/>
        <v>12</v>
      </c>
      <c r="K11" s="15">
        <f t="shared" si="0"/>
        <v>6</v>
      </c>
    </row>
    <row r="12" spans="1:11" ht="24.75" customHeight="1">
      <c r="A12" s="47"/>
      <c r="B12" s="19">
        <v>3</v>
      </c>
      <c r="C12" s="34">
        <v>1</v>
      </c>
      <c r="D12" s="34">
        <v>2</v>
      </c>
      <c r="E12" s="34">
        <v>7</v>
      </c>
      <c r="F12" s="34">
        <v>5</v>
      </c>
      <c r="G12" s="34">
        <v>9</v>
      </c>
      <c r="H12" s="34">
        <v>7</v>
      </c>
      <c r="I12" s="15">
        <f t="shared" si="0"/>
        <v>6</v>
      </c>
      <c r="J12" s="15">
        <f t="shared" si="0"/>
        <v>11</v>
      </c>
      <c r="K12" s="15">
        <f t="shared" si="0"/>
        <v>14</v>
      </c>
    </row>
    <row r="13" spans="1:11" ht="26.25" customHeight="1">
      <c r="A13" s="47"/>
      <c r="B13" s="19">
        <v>4</v>
      </c>
      <c r="C13" s="35">
        <v>7</v>
      </c>
      <c r="D13" s="35">
        <v>2</v>
      </c>
      <c r="E13" s="35">
        <v>1</v>
      </c>
      <c r="F13" s="35">
        <v>17</v>
      </c>
      <c r="G13" s="35">
        <v>3</v>
      </c>
      <c r="H13" s="35">
        <v>1</v>
      </c>
      <c r="I13" s="5">
        <f t="shared" si="0"/>
        <v>24</v>
      </c>
      <c r="J13" s="5">
        <f t="shared" si="0"/>
        <v>5</v>
      </c>
      <c r="K13" s="5">
        <f t="shared" si="0"/>
        <v>2</v>
      </c>
    </row>
    <row r="14" spans="1:11" ht="26.25" customHeight="1">
      <c r="A14" s="48"/>
      <c r="B14" s="4" t="s">
        <v>10</v>
      </c>
      <c r="C14" s="16">
        <f aca="true" t="shared" si="1" ref="C14:K14">SUM(C10:C13)</f>
        <v>19</v>
      </c>
      <c r="D14" s="9">
        <f t="shared" si="1"/>
        <v>9</v>
      </c>
      <c r="E14" s="16">
        <f t="shared" si="1"/>
        <v>12</v>
      </c>
      <c r="F14" s="16">
        <f t="shared" si="1"/>
        <v>51</v>
      </c>
      <c r="G14" s="16">
        <f t="shared" si="1"/>
        <v>20</v>
      </c>
      <c r="H14" s="16">
        <f t="shared" si="1"/>
        <v>13</v>
      </c>
      <c r="I14" s="16">
        <f t="shared" si="1"/>
        <v>70</v>
      </c>
      <c r="J14" s="16">
        <f t="shared" si="1"/>
        <v>29</v>
      </c>
      <c r="K14" s="16">
        <f t="shared" si="1"/>
        <v>25</v>
      </c>
    </row>
    <row r="15" spans="1:11" ht="26.25" customHeight="1">
      <c r="A15" s="46" t="s">
        <v>17</v>
      </c>
      <c r="B15" s="2">
        <v>1</v>
      </c>
      <c r="C15" s="36">
        <v>4</v>
      </c>
      <c r="D15" s="36">
        <v>0</v>
      </c>
      <c r="E15" s="36">
        <v>6</v>
      </c>
      <c r="F15" s="36">
        <v>13</v>
      </c>
      <c r="G15" s="36">
        <v>6</v>
      </c>
      <c r="H15" s="36">
        <v>2</v>
      </c>
      <c r="I15" s="5">
        <f aca="true" t="shared" si="2" ref="I15:I26">C15+F15</f>
        <v>17</v>
      </c>
      <c r="J15" s="5">
        <f aca="true" t="shared" si="3" ref="J15:J27">D15+G15</f>
        <v>6</v>
      </c>
      <c r="K15" s="5">
        <f aca="true" t="shared" si="4" ref="K15:K27">E15+H15</f>
        <v>8</v>
      </c>
    </row>
    <row r="16" spans="1:11" ht="26.25" customHeight="1">
      <c r="A16" s="47"/>
      <c r="B16" s="2">
        <v>2</v>
      </c>
      <c r="C16" s="36">
        <v>3</v>
      </c>
      <c r="D16" s="36">
        <v>3</v>
      </c>
      <c r="E16" s="36">
        <v>4</v>
      </c>
      <c r="F16" s="36">
        <v>11</v>
      </c>
      <c r="G16" s="36">
        <v>8</v>
      </c>
      <c r="H16" s="36">
        <v>2</v>
      </c>
      <c r="I16" s="5">
        <f t="shared" si="2"/>
        <v>14</v>
      </c>
      <c r="J16" s="5">
        <f t="shared" si="3"/>
        <v>11</v>
      </c>
      <c r="K16" s="5">
        <f t="shared" si="4"/>
        <v>6</v>
      </c>
    </row>
    <row r="17" spans="1:11" ht="26.25" customHeight="1">
      <c r="A17" s="47"/>
      <c r="B17" s="2">
        <v>3</v>
      </c>
      <c r="C17" s="36">
        <v>2</v>
      </c>
      <c r="D17" s="36">
        <v>4</v>
      </c>
      <c r="E17" s="36">
        <v>4</v>
      </c>
      <c r="F17" s="36">
        <v>9</v>
      </c>
      <c r="G17" s="36">
        <v>10</v>
      </c>
      <c r="H17" s="36">
        <v>2</v>
      </c>
      <c r="I17" s="5">
        <f t="shared" si="2"/>
        <v>11</v>
      </c>
      <c r="J17" s="5">
        <f t="shared" si="3"/>
        <v>14</v>
      </c>
      <c r="K17" s="5">
        <f t="shared" si="4"/>
        <v>6</v>
      </c>
    </row>
    <row r="18" spans="1:11" ht="26.25" customHeight="1">
      <c r="A18" s="47"/>
      <c r="B18" s="27">
        <v>4</v>
      </c>
      <c r="C18" s="36">
        <v>1</v>
      </c>
      <c r="D18" s="36">
        <v>5</v>
      </c>
      <c r="E18" s="36">
        <v>4</v>
      </c>
      <c r="F18" s="36">
        <v>6</v>
      </c>
      <c r="G18" s="36">
        <v>13</v>
      </c>
      <c r="H18" s="36">
        <v>2</v>
      </c>
      <c r="I18" s="25">
        <f>C18+F18</f>
        <v>7</v>
      </c>
      <c r="J18" s="25">
        <f>D18+G18</f>
        <v>18</v>
      </c>
      <c r="K18" s="25">
        <f>E18+H18</f>
        <v>6</v>
      </c>
    </row>
    <row r="19" spans="1:11" ht="26.25" customHeight="1">
      <c r="A19" s="47"/>
      <c r="B19" s="27">
        <v>5</v>
      </c>
      <c r="C19" s="36">
        <v>1</v>
      </c>
      <c r="D19" s="36">
        <v>2</v>
      </c>
      <c r="E19" s="36">
        <v>7</v>
      </c>
      <c r="F19" s="36">
        <v>4</v>
      </c>
      <c r="G19" s="36">
        <v>13</v>
      </c>
      <c r="H19" s="36">
        <v>4</v>
      </c>
      <c r="I19" s="5">
        <f t="shared" si="2"/>
        <v>5</v>
      </c>
      <c r="J19" s="5">
        <f t="shared" si="3"/>
        <v>15</v>
      </c>
      <c r="K19" s="5">
        <f t="shared" si="4"/>
        <v>11</v>
      </c>
    </row>
    <row r="20" spans="1:11" ht="26.25" customHeight="1">
      <c r="A20" s="47"/>
      <c r="B20" s="27">
        <v>6</v>
      </c>
      <c r="C20" s="36">
        <v>1</v>
      </c>
      <c r="D20" s="36">
        <v>2</v>
      </c>
      <c r="E20" s="36">
        <v>7</v>
      </c>
      <c r="F20" s="36">
        <v>3</v>
      </c>
      <c r="G20" s="36">
        <v>12</v>
      </c>
      <c r="H20" s="36">
        <v>6</v>
      </c>
      <c r="I20" s="15">
        <f>C20+F20</f>
        <v>4</v>
      </c>
      <c r="J20" s="15">
        <f>D20+G20</f>
        <v>14</v>
      </c>
      <c r="K20" s="15">
        <f>E20+H20</f>
        <v>13</v>
      </c>
    </row>
    <row r="21" spans="1:11" ht="26.25" customHeight="1">
      <c r="A21" s="48"/>
      <c r="B21" s="4" t="s">
        <v>10</v>
      </c>
      <c r="C21" s="9">
        <f>SUM(C15:C20)</f>
        <v>12</v>
      </c>
      <c r="D21" s="16">
        <f aca="true" t="shared" si="5" ref="D21:K21">SUM(D15:D20)</f>
        <v>16</v>
      </c>
      <c r="E21" s="16">
        <f t="shared" si="5"/>
        <v>32</v>
      </c>
      <c r="F21" s="16">
        <f t="shared" si="5"/>
        <v>46</v>
      </c>
      <c r="G21" s="16">
        <f t="shared" si="5"/>
        <v>62</v>
      </c>
      <c r="H21" s="16">
        <f t="shared" si="5"/>
        <v>18</v>
      </c>
      <c r="I21" s="16">
        <f t="shared" si="5"/>
        <v>58</v>
      </c>
      <c r="J21" s="16">
        <f t="shared" si="5"/>
        <v>78</v>
      </c>
      <c r="K21" s="16">
        <f t="shared" si="5"/>
        <v>50</v>
      </c>
    </row>
    <row r="22" spans="1:11" ht="26.25" customHeight="1">
      <c r="A22" s="57" t="s">
        <v>11</v>
      </c>
      <c r="B22" s="2">
        <v>1</v>
      </c>
      <c r="C22" s="35">
        <v>8</v>
      </c>
      <c r="D22" s="35">
        <v>1</v>
      </c>
      <c r="E22" s="35">
        <v>1</v>
      </c>
      <c r="F22" s="35">
        <v>14</v>
      </c>
      <c r="G22" s="35">
        <v>6</v>
      </c>
      <c r="H22" s="35">
        <v>1</v>
      </c>
      <c r="I22" s="5">
        <f t="shared" si="2"/>
        <v>22</v>
      </c>
      <c r="J22" s="5">
        <f t="shared" si="3"/>
        <v>7</v>
      </c>
      <c r="K22" s="5">
        <f t="shared" si="4"/>
        <v>2</v>
      </c>
    </row>
    <row r="23" spans="1:11" ht="26.25" customHeight="1">
      <c r="A23" s="57"/>
      <c r="B23" s="2">
        <v>2</v>
      </c>
      <c r="C23" s="35">
        <v>1</v>
      </c>
      <c r="D23" s="35">
        <v>6</v>
      </c>
      <c r="E23" s="35">
        <v>3</v>
      </c>
      <c r="F23" s="35">
        <v>7</v>
      </c>
      <c r="G23" s="35">
        <v>10</v>
      </c>
      <c r="H23" s="35">
        <v>4</v>
      </c>
      <c r="I23" s="5">
        <f t="shared" si="2"/>
        <v>8</v>
      </c>
      <c r="J23" s="5">
        <f t="shared" si="3"/>
        <v>16</v>
      </c>
      <c r="K23" s="5">
        <f t="shared" si="4"/>
        <v>7</v>
      </c>
    </row>
    <row r="24" spans="1:11" ht="26.25" customHeight="1">
      <c r="A24" s="57"/>
      <c r="B24" s="2">
        <v>3</v>
      </c>
      <c r="C24" s="35">
        <v>1</v>
      </c>
      <c r="D24" s="35">
        <v>2</v>
      </c>
      <c r="E24" s="35">
        <v>7</v>
      </c>
      <c r="F24" s="35">
        <v>6</v>
      </c>
      <c r="G24" s="35">
        <v>10</v>
      </c>
      <c r="H24" s="35">
        <v>5</v>
      </c>
      <c r="I24" s="5">
        <f t="shared" si="2"/>
        <v>7</v>
      </c>
      <c r="J24" s="5">
        <f t="shared" si="3"/>
        <v>12</v>
      </c>
      <c r="K24" s="5">
        <f t="shared" si="4"/>
        <v>12</v>
      </c>
    </row>
    <row r="25" spans="1:11" ht="26.25" customHeight="1">
      <c r="A25" s="57"/>
      <c r="B25" s="18">
        <v>4</v>
      </c>
      <c r="C25" s="35">
        <v>1</v>
      </c>
      <c r="D25" s="35">
        <v>2</v>
      </c>
      <c r="E25" s="35">
        <v>7</v>
      </c>
      <c r="F25" s="35">
        <v>4</v>
      </c>
      <c r="G25" s="35">
        <v>11</v>
      </c>
      <c r="H25" s="35">
        <v>6</v>
      </c>
      <c r="I25" s="15">
        <f>C25+F25</f>
        <v>5</v>
      </c>
      <c r="J25" s="15">
        <f>D25+G25</f>
        <v>13</v>
      </c>
      <c r="K25" s="15">
        <f>E25+H25</f>
        <v>13</v>
      </c>
    </row>
    <row r="26" spans="1:11" ht="26.25" customHeight="1">
      <c r="A26" s="57"/>
      <c r="B26" s="18">
        <v>5</v>
      </c>
      <c r="C26" s="35">
        <v>1</v>
      </c>
      <c r="D26" s="35">
        <v>2</v>
      </c>
      <c r="E26" s="35">
        <v>7</v>
      </c>
      <c r="F26" s="35">
        <v>4</v>
      </c>
      <c r="G26" s="35">
        <v>10</v>
      </c>
      <c r="H26" s="35">
        <v>7</v>
      </c>
      <c r="I26" s="5">
        <f t="shared" si="2"/>
        <v>5</v>
      </c>
      <c r="J26" s="5">
        <f t="shared" si="3"/>
        <v>12</v>
      </c>
      <c r="K26" s="5">
        <f t="shared" si="4"/>
        <v>14</v>
      </c>
    </row>
    <row r="27" spans="1:11" ht="26.25" customHeight="1">
      <c r="A27" s="57"/>
      <c r="B27" s="4" t="s">
        <v>10</v>
      </c>
      <c r="C27" s="5">
        <f aca="true" t="shared" si="6" ref="C27:I27">SUM(C22:C26)</f>
        <v>12</v>
      </c>
      <c r="D27" s="5">
        <f t="shared" si="6"/>
        <v>13</v>
      </c>
      <c r="E27" s="5">
        <f t="shared" si="6"/>
        <v>25</v>
      </c>
      <c r="F27" s="5">
        <f t="shared" si="6"/>
        <v>35</v>
      </c>
      <c r="G27" s="5">
        <f t="shared" si="6"/>
        <v>47</v>
      </c>
      <c r="H27" s="5">
        <f t="shared" si="6"/>
        <v>23</v>
      </c>
      <c r="I27" s="5">
        <f t="shared" si="6"/>
        <v>47</v>
      </c>
      <c r="J27" s="5">
        <f t="shared" si="3"/>
        <v>60</v>
      </c>
      <c r="K27" s="5">
        <f t="shared" si="4"/>
        <v>48</v>
      </c>
    </row>
    <row r="28" spans="1:11" ht="26.25" customHeight="1">
      <c r="A28" s="55" t="s">
        <v>12</v>
      </c>
      <c r="B28" s="56"/>
      <c r="C28" s="5">
        <f>ROUND((C14+C21+C27)/(F5*15)%,0)</f>
        <v>29</v>
      </c>
      <c r="D28" s="5">
        <f>ROUND((D14+D21+D27)/(F5*15)%,0)</f>
        <v>25</v>
      </c>
      <c r="E28" s="5">
        <f>ROUND((E14+E21+E27)/(F5*15)%,0)</f>
        <v>46</v>
      </c>
      <c r="F28" s="5">
        <f>ROUND((F14+F21+F27)/(H5*15)%,0)</f>
        <v>42</v>
      </c>
      <c r="G28" s="5">
        <f>ROUND((G14+G21+G27)/(H5*15)%,0)</f>
        <v>41</v>
      </c>
      <c r="H28" s="5">
        <f>ROUND((H14+H21+H27)/(H5*15)%,0)</f>
        <v>17</v>
      </c>
      <c r="I28" s="23">
        <f>ROUND((I14+I21+I27)/(J5*15)%,0)</f>
        <v>38</v>
      </c>
      <c r="J28" s="5">
        <f>ROUND((J14+J21+J27)/(J5*15)%,0)</f>
        <v>36</v>
      </c>
      <c r="K28" s="5">
        <f>ROUND((K14+K21+K27)/(J5*15)%,0)</f>
        <v>26</v>
      </c>
    </row>
    <row r="29" spans="1:12" ht="33" customHeight="1">
      <c r="A29" s="49" t="s">
        <v>46</v>
      </c>
      <c r="B29" s="50"/>
      <c r="C29" s="52" t="str">
        <f>IF(C28&gt;=80,"A",IF(C28&gt;=60,"B",IF(C28&gt;=40,"C","D")))</f>
        <v>D</v>
      </c>
      <c r="D29" s="53"/>
      <c r="E29" s="54"/>
      <c r="F29" s="52" t="str">
        <f>IF(F28&gt;=80,"A",IF(F28&gt;=60,"B",IF(F28&gt;=40,"C","D")))</f>
        <v>C</v>
      </c>
      <c r="G29" s="53"/>
      <c r="H29" s="54"/>
      <c r="I29" s="52" t="str">
        <f>IF(I28&gt;=80,"A",IF(I28&gt;=60,"B",IF(I28&gt;=40,"C","D")))</f>
        <v>D</v>
      </c>
      <c r="J29" s="53"/>
      <c r="K29" s="54"/>
      <c r="L29" s="12"/>
    </row>
    <row r="30" spans="2:4" ht="15">
      <c r="B30" s="59"/>
      <c r="C30" s="60"/>
      <c r="D30" s="60"/>
    </row>
  </sheetData>
  <sheetProtection/>
  <mergeCells count="28">
    <mergeCell ref="L6:O6"/>
    <mergeCell ref="A1:K1"/>
    <mergeCell ref="A2:K2"/>
    <mergeCell ref="A5:E5"/>
    <mergeCell ref="J5:K5"/>
    <mergeCell ref="A4:E4"/>
    <mergeCell ref="J4:K4"/>
    <mergeCell ref="J6:K6"/>
    <mergeCell ref="C29:E29"/>
    <mergeCell ref="A7:B7"/>
    <mergeCell ref="B30:D30"/>
    <mergeCell ref="F8:H8"/>
    <mergeCell ref="F6:G6"/>
    <mergeCell ref="F4:G4"/>
    <mergeCell ref="A8:A9"/>
    <mergeCell ref="B8:B9"/>
    <mergeCell ref="H6:I6"/>
    <mergeCell ref="A6:E6"/>
    <mergeCell ref="I8:K8"/>
    <mergeCell ref="A15:A21"/>
    <mergeCell ref="A29:B29"/>
    <mergeCell ref="H4:I4"/>
    <mergeCell ref="F29:H29"/>
    <mergeCell ref="I29:K29"/>
    <mergeCell ref="C8:E8"/>
    <mergeCell ref="A10:A14"/>
    <mergeCell ref="A28:B28"/>
    <mergeCell ref="A22:A27"/>
  </mergeCells>
  <printOptions/>
  <pageMargins left="0.25" right="0.25" top="0.37" bottom="0.36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zoomScale="75" zoomScaleNormal="75" zoomScalePageLayoutView="0" workbookViewId="0" topLeftCell="A16">
      <selection activeCell="B31" sqref="B31:D31"/>
    </sheetView>
  </sheetViews>
  <sheetFormatPr defaultColWidth="9.140625" defaultRowHeight="15"/>
  <cols>
    <col min="1" max="1" width="8.8515625" style="0" customWidth="1"/>
    <col min="2" max="2" width="13.140625" style="0" customWidth="1"/>
    <col min="3" max="11" width="8.00390625" style="0" customWidth="1"/>
  </cols>
  <sheetData>
    <row r="2" spans="1:11" ht="15.7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5" spans="1:11" ht="22.5" customHeight="1">
      <c r="A5" s="72" t="s">
        <v>15</v>
      </c>
      <c r="B5" s="73"/>
      <c r="C5" s="73"/>
      <c r="D5" s="73"/>
      <c r="E5" s="74"/>
      <c r="F5" s="51" t="s">
        <v>3</v>
      </c>
      <c r="G5" s="51"/>
      <c r="H5" s="51" t="s">
        <v>4</v>
      </c>
      <c r="I5" s="51"/>
      <c r="J5" s="51" t="s">
        <v>5</v>
      </c>
      <c r="K5" s="51"/>
    </row>
    <row r="6" spans="1:11" ht="18" customHeight="1">
      <c r="A6" s="70" t="s">
        <v>0</v>
      </c>
      <c r="B6" s="70"/>
      <c r="C6" s="70"/>
      <c r="D6" s="70"/>
      <c r="E6" s="70"/>
      <c r="F6" s="37">
        <v>20</v>
      </c>
      <c r="G6" s="38"/>
      <c r="H6" s="37">
        <v>18</v>
      </c>
      <c r="I6" s="38"/>
      <c r="J6" s="71">
        <f>F6+H6</f>
        <v>38</v>
      </c>
      <c r="K6" s="71"/>
    </row>
    <row r="7" spans="1:15" ht="20.25" customHeight="1">
      <c r="A7" s="64" t="s">
        <v>13</v>
      </c>
      <c r="B7" s="65"/>
      <c r="C7" s="65"/>
      <c r="D7" s="65"/>
      <c r="E7" s="66"/>
      <c r="F7" s="61"/>
      <c r="G7" s="61"/>
      <c r="H7" s="61"/>
      <c r="I7" s="61"/>
      <c r="J7" s="71"/>
      <c r="K7" s="71"/>
      <c r="L7" s="67" t="s">
        <v>36</v>
      </c>
      <c r="M7" s="68"/>
      <c r="N7" s="68"/>
      <c r="O7" s="68"/>
    </row>
    <row r="8" spans="1:2" ht="23.25" customHeight="1">
      <c r="A8" s="58" t="s">
        <v>1</v>
      </c>
      <c r="B8" s="58"/>
    </row>
    <row r="9" spans="1:16" s="1" customFormat="1" ht="24" customHeight="1">
      <c r="A9" s="62" t="s">
        <v>2</v>
      </c>
      <c r="B9" s="63" t="s">
        <v>39</v>
      </c>
      <c r="C9" s="45" t="s">
        <v>3</v>
      </c>
      <c r="D9" s="45"/>
      <c r="E9" s="45"/>
      <c r="F9" s="45" t="s">
        <v>4</v>
      </c>
      <c r="G9" s="45"/>
      <c r="H9" s="45"/>
      <c r="I9" s="45" t="s">
        <v>5</v>
      </c>
      <c r="J9" s="45"/>
      <c r="K9" s="45"/>
      <c r="L9" s="75"/>
      <c r="M9" s="75"/>
      <c r="N9" s="75"/>
      <c r="O9" s="75"/>
      <c r="P9" s="75"/>
    </row>
    <row r="10" spans="1:11" ht="15">
      <c r="A10" s="62"/>
      <c r="B10" s="63"/>
      <c r="C10" s="3" t="s">
        <v>6</v>
      </c>
      <c r="D10" s="3" t="s">
        <v>7</v>
      </c>
      <c r="E10" s="3" t="s">
        <v>8</v>
      </c>
      <c r="F10" s="3" t="s">
        <v>6</v>
      </c>
      <c r="G10" s="3" t="s">
        <v>7</v>
      </c>
      <c r="H10" s="3" t="s">
        <v>8</v>
      </c>
      <c r="I10" s="3" t="s">
        <v>6</v>
      </c>
      <c r="J10" s="3" t="s">
        <v>7</v>
      </c>
      <c r="K10" s="3" t="s">
        <v>8</v>
      </c>
    </row>
    <row r="11" spans="1:11" ht="26.25" customHeight="1">
      <c r="A11" s="46" t="s">
        <v>9</v>
      </c>
      <c r="B11" s="19">
        <v>1</v>
      </c>
      <c r="C11" s="34">
        <v>9</v>
      </c>
      <c r="D11" s="34">
        <v>0</v>
      </c>
      <c r="E11" s="34">
        <v>1</v>
      </c>
      <c r="F11" s="34">
        <v>18</v>
      </c>
      <c r="G11" s="34">
        <v>1</v>
      </c>
      <c r="H11" s="34">
        <v>2</v>
      </c>
      <c r="I11" s="29">
        <f aca="true" t="shared" si="0" ref="I11:K14">C11+F11</f>
        <v>27</v>
      </c>
      <c r="J11" s="29">
        <f t="shared" si="0"/>
        <v>1</v>
      </c>
      <c r="K11" s="29">
        <f t="shared" si="0"/>
        <v>3</v>
      </c>
    </row>
    <row r="12" spans="1:11" ht="26.25" customHeight="1">
      <c r="A12" s="47"/>
      <c r="B12" s="19">
        <v>2</v>
      </c>
      <c r="C12" s="34">
        <v>2</v>
      </c>
      <c r="D12" s="34">
        <v>5</v>
      </c>
      <c r="E12" s="34">
        <v>3</v>
      </c>
      <c r="F12" s="34">
        <v>11</v>
      </c>
      <c r="G12" s="34">
        <v>7</v>
      </c>
      <c r="H12" s="34">
        <v>3</v>
      </c>
      <c r="I12" s="29">
        <f t="shared" si="0"/>
        <v>13</v>
      </c>
      <c r="J12" s="29">
        <f t="shared" si="0"/>
        <v>12</v>
      </c>
      <c r="K12" s="29">
        <f t="shared" si="0"/>
        <v>6</v>
      </c>
    </row>
    <row r="13" spans="1:11" ht="26.25" customHeight="1">
      <c r="A13" s="47"/>
      <c r="B13" s="19">
        <v>3</v>
      </c>
      <c r="C13" s="34">
        <v>1</v>
      </c>
      <c r="D13" s="34">
        <v>2</v>
      </c>
      <c r="E13" s="34">
        <v>7</v>
      </c>
      <c r="F13" s="34">
        <v>5</v>
      </c>
      <c r="G13" s="34">
        <v>9</v>
      </c>
      <c r="H13" s="34">
        <v>7</v>
      </c>
      <c r="I13" s="29">
        <f t="shared" si="0"/>
        <v>6</v>
      </c>
      <c r="J13" s="29">
        <f t="shared" si="0"/>
        <v>11</v>
      </c>
      <c r="K13" s="29">
        <f t="shared" si="0"/>
        <v>14</v>
      </c>
    </row>
    <row r="14" spans="1:11" ht="26.25" customHeight="1">
      <c r="A14" s="47"/>
      <c r="B14" s="19">
        <v>4</v>
      </c>
      <c r="C14" s="35">
        <v>7</v>
      </c>
      <c r="D14" s="35">
        <v>2</v>
      </c>
      <c r="E14" s="35">
        <v>1</v>
      </c>
      <c r="F14" s="35">
        <v>17</v>
      </c>
      <c r="G14" s="35">
        <v>3</v>
      </c>
      <c r="H14" s="35">
        <v>1</v>
      </c>
      <c r="I14" s="29">
        <f t="shared" si="0"/>
        <v>24</v>
      </c>
      <c r="J14" s="29">
        <f t="shared" si="0"/>
        <v>5</v>
      </c>
      <c r="K14" s="29">
        <f t="shared" si="0"/>
        <v>2</v>
      </c>
    </row>
    <row r="15" spans="1:11" ht="26.25" customHeight="1">
      <c r="A15" s="48"/>
      <c r="B15" s="4" t="s">
        <v>10</v>
      </c>
      <c r="C15" s="26">
        <f aca="true" t="shared" si="1" ref="C15:K15">SUM(C11:C14)</f>
        <v>19</v>
      </c>
      <c r="D15" s="26">
        <f t="shared" si="1"/>
        <v>9</v>
      </c>
      <c r="E15" s="26">
        <f t="shared" si="1"/>
        <v>12</v>
      </c>
      <c r="F15" s="26">
        <f t="shared" si="1"/>
        <v>51</v>
      </c>
      <c r="G15" s="26">
        <f t="shared" si="1"/>
        <v>20</v>
      </c>
      <c r="H15" s="26">
        <f t="shared" si="1"/>
        <v>13</v>
      </c>
      <c r="I15" s="26">
        <f t="shared" si="1"/>
        <v>70</v>
      </c>
      <c r="J15" s="26">
        <f t="shared" si="1"/>
        <v>29</v>
      </c>
      <c r="K15" s="26">
        <f t="shared" si="1"/>
        <v>25</v>
      </c>
    </row>
    <row r="16" spans="1:11" ht="26.25" customHeight="1">
      <c r="A16" s="46" t="s">
        <v>17</v>
      </c>
      <c r="B16" s="30">
        <v>1</v>
      </c>
      <c r="C16" s="36">
        <v>4</v>
      </c>
      <c r="D16" s="36">
        <v>0</v>
      </c>
      <c r="E16" s="36">
        <v>6</v>
      </c>
      <c r="F16" s="36">
        <v>13</v>
      </c>
      <c r="G16" s="36">
        <v>6</v>
      </c>
      <c r="H16" s="36">
        <v>2</v>
      </c>
      <c r="I16" s="29">
        <f aca="true" t="shared" si="2" ref="I16:K28">C16+F16</f>
        <v>17</v>
      </c>
      <c r="J16" s="29">
        <f t="shared" si="2"/>
        <v>6</v>
      </c>
      <c r="K16" s="29">
        <f t="shared" si="2"/>
        <v>8</v>
      </c>
    </row>
    <row r="17" spans="1:11" ht="26.25" customHeight="1">
      <c r="A17" s="47"/>
      <c r="B17" s="30">
        <v>2</v>
      </c>
      <c r="C17" s="36">
        <v>3</v>
      </c>
      <c r="D17" s="36">
        <v>3</v>
      </c>
      <c r="E17" s="36">
        <v>4</v>
      </c>
      <c r="F17" s="36">
        <v>11</v>
      </c>
      <c r="G17" s="36">
        <v>8</v>
      </c>
      <c r="H17" s="36">
        <v>2</v>
      </c>
      <c r="I17" s="29">
        <f t="shared" si="2"/>
        <v>14</v>
      </c>
      <c r="J17" s="29">
        <f t="shared" si="2"/>
        <v>11</v>
      </c>
      <c r="K17" s="29">
        <f t="shared" si="2"/>
        <v>6</v>
      </c>
    </row>
    <row r="18" spans="1:16" ht="26.25" customHeight="1">
      <c r="A18" s="47"/>
      <c r="B18" s="30">
        <v>3</v>
      </c>
      <c r="C18" s="36">
        <v>2</v>
      </c>
      <c r="D18" s="36">
        <v>4</v>
      </c>
      <c r="E18" s="36">
        <v>4</v>
      </c>
      <c r="F18" s="36">
        <v>9</v>
      </c>
      <c r="G18" s="36">
        <v>10</v>
      </c>
      <c r="H18" s="36">
        <v>2</v>
      </c>
      <c r="I18" s="29">
        <f t="shared" si="2"/>
        <v>11</v>
      </c>
      <c r="J18" s="29">
        <f t="shared" si="2"/>
        <v>14</v>
      </c>
      <c r="K18" s="29">
        <f t="shared" si="2"/>
        <v>6</v>
      </c>
      <c r="P18" s="11"/>
    </row>
    <row r="19" spans="1:16" ht="26.25" customHeight="1">
      <c r="A19" s="47"/>
      <c r="B19" s="30">
        <v>4</v>
      </c>
      <c r="C19" s="36">
        <v>1</v>
      </c>
      <c r="D19" s="36">
        <v>5</v>
      </c>
      <c r="E19" s="36">
        <v>4</v>
      </c>
      <c r="F19" s="36">
        <v>6</v>
      </c>
      <c r="G19" s="36">
        <v>13</v>
      </c>
      <c r="H19" s="36">
        <v>2</v>
      </c>
      <c r="I19" s="29">
        <f>C19+F19</f>
        <v>7</v>
      </c>
      <c r="J19" s="29">
        <f>D19+G19</f>
        <v>18</v>
      </c>
      <c r="K19" s="29">
        <f>E19+H19</f>
        <v>6</v>
      </c>
      <c r="P19" s="11"/>
    </row>
    <row r="20" spans="1:16" ht="26.25" customHeight="1">
      <c r="A20" s="47"/>
      <c r="B20" s="30">
        <v>5</v>
      </c>
      <c r="C20" s="36">
        <v>1</v>
      </c>
      <c r="D20" s="36">
        <v>2</v>
      </c>
      <c r="E20" s="36">
        <v>7</v>
      </c>
      <c r="F20" s="36">
        <v>4</v>
      </c>
      <c r="G20" s="36">
        <v>13</v>
      </c>
      <c r="H20" s="36">
        <v>4</v>
      </c>
      <c r="I20" s="29">
        <f t="shared" si="2"/>
        <v>5</v>
      </c>
      <c r="J20" s="29">
        <f t="shared" si="2"/>
        <v>15</v>
      </c>
      <c r="K20" s="29">
        <f t="shared" si="2"/>
        <v>11</v>
      </c>
      <c r="P20" s="11"/>
    </row>
    <row r="21" spans="1:16" ht="26.25" customHeight="1">
      <c r="A21" s="47"/>
      <c r="B21" s="30">
        <v>6</v>
      </c>
      <c r="C21" s="36">
        <v>1</v>
      </c>
      <c r="D21" s="36">
        <v>2</v>
      </c>
      <c r="E21" s="36">
        <v>7</v>
      </c>
      <c r="F21" s="36">
        <v>3</v>
      </c>
      <c r="G21" s="36">
        <v>12</v>
      </c>
      <c r="H21" s="36">
        <v>6</v>
      </c>
      <c r="I21" s="29">
        <f>C21+F21</f>
        <v>4</v>
      </c>
      <c r="J21" s="29">
        <f>D21+G21</f>
        <v>14</v>
      </c>
      <c r="K21" s="29">
        <f>E21+H21</f>
        <v>13</v>
      </c>
      <c r="P21" s="11"/>
    </row>
    <row r="22" spans="1:16" ht="26.25" customHeight="1">
      <c r="A22" s="48"/>
      <c r="B22" s="4" t="s">
        <v>10</v>
      </c>
      <c r="C22" s="26">
        <f>SUM(C16:C21)</f>
        <v>12</v>
      </c>
      <c r="D22" s="26">
        <f aca="true" t="shared" si="3" ref="D22:K22">SUM(D16:D21)</f>
        <v>16</v>
      </c>
      <c r="E22" s="26">
        <f t="shared" si="3"/>
        <v>32</v>
      </c>
      <c r="F22" s="26">
        <f t="shared" si="3"/>
        <v>46</v>
      </c>
      <c r="G22" s="26">
        <f t="shared" si="3"/>
        <v>62</v>
      </c>
      <c r="H22" s="26">
        <f t="shared" si="3"/>
        <v>18</v>
      </c>
      <c r="I22" s="26">
        <f t="shared" si="3"/>
        <v>58</v>
      </c>
      <c r="J22" s="26">
        <f t="shared" si="3"/>
        <v>78</v>
      </c>
      <c r="K22" s="26">
        <f t="shared" si="3"/>
        <v>50</v>
      </c>
      <c r="P22" s="11"/>
    </row>
    <row r="23" spans="1:16" ht="26.25" customHeight="1">
      <c r="A23" s="57" t="s">
        <v>11</v>
      </c>
      <c r="B23" s="30">
        <v>1</v>
      </c>
      <c r="C23" s="35">
        <v>8</v>
      </c>
      <c r="D23" s="35">
        <v>1</v>
      </c>
      <c r="E23" s="35">
        <v>1</v>
      </c>
      <c r="F23" s="35">
        <v>14</v>
      </c>
      <c r="G23" s="35">
        <v>6</v>
      </c>
      <c r="H23" s="35">
        <v>1</v>
      </c>
      <c r="I23" s="29">
        <f t="shared" si="2"/>
        <v>22</v>
      </c>
      <c r="J23" s="29">
        <f t="shared" si="2"/>
        <v>7</v>
      </c>
      <c r="K23" s="29">
        <f t="shared" si="2"/>
        <v>2</v>
      </c>
      <c r="P23" s="11"/>
    </row>
    <row r="24" spans="1:16" ht="26.25" customHeight="1">
      <c r="A24" s="57"/>
      <c r="B24" s="30">
        <v>2</v>
      </c>
      <c r="C24" s="35">
        <v>1</v>
      </c>
      <c r="D24" s="35">
        <v>6</v>
      </c>
      <c r="E24" s="35">
        <v>3</v>
      </c>
      <c r="F24" s="35">
        <v>7</v>
      </c>
      <c r="G24" s="35">
        <v>10</v>
      </c>
      <c r="H24" s="35">
        <v>4</v>
      </c>
      <c r="I24" s="29">
        <f t="shared" si="2"/>
        <v>8</v>
      </c>
      <c r="J24" s="29">
        <f t="shared" si="2"/>
        <v>16</v>
      </c>
      <c r="K24" s="29">
        <f t="shared" si="2"/>
        <v>7</v>
      </c>
      <c r="P24" s="11"/>
    </row>
    <row r="25" spans="1:16" ht="26.25" customHeight="1">
      <c r="A25" s="57"/>
      <c r="B25" s="30">
        <v>3</v>
      </c>
      <c r="C25" s="35">
        <v>1</v>
      </c>
      <c r="D25" s="35">
        <v>2</v>
      </c>
      <c r="E25" s="35">
        <v>7</v>
      </c>
      <c r="F25" s="35">
        <v>6</v>
      </c>
      <c r="G25" s="35">
        <v>10</v>
      </c>
      <c r="H25" s="35">
        <v>5</v>
      </c>
      <c r="I25" s="29">
        <f t="shared" si="2"/>
        <v>7</v>
      </c>
      <c r="J25" s="29">
        <f t="shared" si="2"/>
        <v>12</v>
      </c>
      <c r="K25" s="29">
        <f t="shared" si="2"/>
        <v>12</v>
      </c>
      <c r="P25" s="11"/>
    </row>
    <row r="26" spans="1:11" ht="26.25" customHeight="1">
      <c r="A26" s="57"/>
      <c r="B26" s="30">
        <v>4</v>
      </c>
      <c r="C26" s="35">
        <v>1</v>
      </c>
      <c r="D26" s="35">
        <v>2</v>
      </c>
      <c r="E26" s="35">
        <v>7</v>
      </c>
      <c r="F26" s="35">
        <v>4</v>
      </c>
      <c r="G26" s="35">
        <v>11</v>
      </c>
      <c r="H26" s="35">
        <v>6</v>
      </c>
      <c r="I26" s="29">
        <f>C26+F26</f>
        <v>5</v>
      </c>
      <c r="J26" s="29">
        <f>D26+G26</f>
        <v>13</v>
      </c>
      <c r="K26" s="29">
        <f>E26+H26</f>
        <v>13</v>
      </c>
    </row>
    <row r="27" spans="1:13" ht="26.25" customHeight="1">
      <c r="A27" s="57"/>
      <c r="B27" s="30">
        <v>5</v>
      </c>
      <c r="C27" s="35">
        <v>1</v>
      </c>
      <c r="D27" s="35">
        <v>2</v>
      </c>
      <c r="E27" s="35">
        <v>7</v>
      </c>
      <c r="F27" s="35">
        <v>4</v>
      </c>
      <c r="G27" s="35">
        <v>10</v>
      </c>
      <c r="H27" s="35">
        <v>7</v>
      </c>
      <c r="I27" s="29">
        <f t="shared" si="2"/>
        <v>5</v>
      </c>
      <c r="J27" s="29">
        <f t="shared" si="2"/>
        <v>12</v>
      </c>
      <c r="K27" s="29">
        <f t="shared" si="2"/>
        <v>14</v>
      </c>
      <c r="M27" s="13"/>
    </row>
    <row r="28" spans="1:13" ht="26.25" customHeight="1">
      <c r="A28" s="57"/>
      <c r="B28" s="4" t="s">
        <v>10</v>
      </c>
      <c r="C28" s="29">
        <f aca="true" t="shared" si="4" ref="C28:I28">SUM(C23:C27)</f>
        <v>12</v>
      </c>
      <c r="D28" s="29">
        <f t="shared" si="4"/>
        <v>13</v>
      </c>
      <c r="E28" s="29">
        <f t="shared" si="4"/>
        <v>25</v>
      </c>
      <c r="F28" s="29">
        <f t="shared" si="4"/>
        <v>35</v>
      </c>
      <c r="G28" s="29">
        <f t="shared" si="4"/>
        <v>47</v>
      </c>
      <c r="H28" s="29">
        <f t="shared" si="4"/>
        <v>23</v>
      </c>
      <c r="I28" s="29">
        <f t="shared" si="4"/>
        <v>47</v>
      </c>
      <c r="J28" s="29">
        <f t="shared" si="2"/>
        <v>60</v>
      </c>
      <c r="K28" s="29">
        <f t="shared" si="2"/>
        <v>48</v>
      </c>
      <c r="M28" s="13"/>
    </row>
    <row r="29" spans="1:11" ht="38.25" customHeight="1">
      <c r="A29" s="55" t="s">
        <v>12</v>
      </c>
      <c r="B29" s="56"/>
      <c r="C29" s="29">
        <f>ROUND((C15+C22+C28)/(F6*15)%,0)</f>
        <v>14</v>
      </c>
      <c r="D29" s="29">
        <f>ROUND((D15+D22+D28)/(F6*15)%,0)</f>
        <v>13</v>
      </c>
      <c r="E29" s="29">
        <f>ROUND((E15+E22+E28)/(F6*15)%,0)</f>
        <v>23</v>
      </c>
      <c r="F29" s="29">
        <f>ROUND((F15+F22+F28)/(H6*15)%,0)</f>
        <v>49</v>
      </c>
      <c r="G29" s="29">
        <f>ROUND((G15+G22+G28)/(H6*15)%,0)</f>
        <v>48</v>
      </c>
      <c r="H29" s="29">
        <f>ROUND((H15+H22+H28)/(H6*15)%,0)</f>
        <v>20</v>
      </c>
      <c r="I29" s="23">
        <f>ROUND((I15+I22+I28)/(J6*15)%,0)</f>
        <v>31</v>
      </c>
      <c r="J29" s="29">
        <f>ROUND((J15+J22+J28)/(J6*15)%,0)</f>
        <v>29</v>
      </c>
      <c r="K29" s="29">
        <f>ROUND((K15+K22+K28)/(J6*15)%,0)</f>
        <v>22</v>
      </c>
    </row>
    <row r="30" spans="1:11" ht="30" customHeight="1">
      <c r="A30" s="49" t="s">
        <v>46</v>
      </c>
      <c r="B30" s="50"/>
      <c r="C30" s="52" t="str">
        <f>IF(C29&gt;=80,"A",IF(C29&gt;=60,"B",IF(C29&gt;=40,"C","D")))</f>
        <v>D</v>
      </c>
      <c r="D30" s="53"/>
      <c r="E30" s="54"/>
      <c r="F30" s="52" t="str">
        <f>IF(F29&gt;=80,"A",IF(F29&gt;=60,"B",IF(F29&gt;=40,"C","D")))</f>
        <v>C</v>
      </c>
      <c r="G30" s="53"/>
      <c r="H30" s="54"/>
      <c r="I30" s="52" t="str">
        <f>IF(I29&gt;=80,"A",IF(I29&gt;=60,"B",IF(I29&gt;=40,"C","D")))</f>
        <v>D</v>
      </c>
      <c r="J30" s="53"/>
      <c r="K30" s="54"/>
    </row>
    <row r="31" spans="2:4" ht="27" customHeight="1">
      <c r="B31" s="59"/>
      <c r="C31" s="60"/>
      <c r="D31" s="60"/>
    </row>
  </sheetData>
  <sheetProtection/>
  <mergeCells count="29">
    <mergeCell ref="J7:K7"/>
    <mergeCell ref="C9:E9"/>
    <mergeCell ref="L9:P9"/>
    <mergeCell ref="L7:O7"/>
    <mergeCell ref="F7:G7"/>
    <mergeCell ref="A23:A28"/>
    <mergeCell ref="A9:A10"/>
    <mergeCell ref="F9:H9"/>
    <mergeCell ref="I9:K9"/>
    <mergeCell ref="A7:E7"/>
    <mergeCell ref="A8:B8"/>
    <mergeCell ref="A11:A15"/>
    <mergeCell ref="A16:A22"/>
    <mergeCell ref="I30:K30"/>
    <mergeCell ref="B31:D31"/>
    <mergeCell ref="A30:B30"/>
    <mergeCell ref="C30:E30"/>
    <mergeCell ref="F30:H30"/>
    <mergeCell ref="A29:B29"/>
    <mergeCell ref="A2:K2"/>
    <mergeCell ref="A3:K3"/>
    <mergeCell ref="A6:E6"/>
    <mergeCell ref="B9:B10"/>
    <mergeCell ref="A5:E5"/>
    <mergeCell ref="F5:G5"/>
    <mergeCell ref="H5:I5"/>
    <mergeCell ref="J5:K5"/>
    <mergeCell ref="J6:K6"/>
    <mergeCell ref="H7:I7"/>
  </mergeCells>
  <printOptions/>
  <pageMargins left="0.72" right="0.25" top="0.24" bottom="0.4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zoomScale="75" zoomScaleNormal="75" zoomScalePageLayoutView="0" workbookViewId="0" topLeftCell="A1">
      <selection activeCell="L8" sqref="L8"/>
    </sheetView>
  </sheetViews>
  <sheetFormatPr defaultColWidth="9.140625" defaultRowHeight="15"/>
  <cols>
    <col min="1" max="1" width="10.421875" style="0" customWidth="1"/>
    <col min="2" max="2" width="13.421875" style="0" customWidth="1"/>
    <col min="3" max="11" width="7.57421875" style="0" customWidth="1"/>
  </cols>
  <sheetData>
    <row r="1" ht="3.75" customHeight="1"/>
    <row r="2" spans="1:11" ht="15.75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5.25" customHeight="1"/>
    <row r="5" spans="1:11" ht="22.5" customHeight="1">
      <c r="A5" s="72" t="s">
        <v>16</v>
      </c>
      <c r="B5" s="73"/>
      <c r="C5" s="73"/>
      <c r="D5" s="73"/>
      <c r="E5" s="74"/>
      <c r="F5" s="51" t="s">
        <v>3</v>
      </c>
      <c r="G5" s="51"/>
      <c r="H5" s="51" t="s">
        <v>4</v>
      </c>
      <c r="I5" s="51"/>
      <c r="J5" s="51" t="s">
        <v>5</v>
      </c>
      <c r="K5" s="51"/>
    </row>
    <row r="6" spans="1:16" ht="22.5" customHeight="1">
      <c r="A6" s="70" t="s">
        <v>0</v>
      </c>
      <c r="B6" s="70"/>
      <c r="C6" s="70"/>
      <c r="D6" s="70"/>
      <c r="E6" s="70"/>
      <c r="F6" s="37">
        <v>20</v>
      </c>
      <c r="G6" s="38"/>
      <c r="H6" s="37">
        <v>21</v>
      </c>
      <c r="I6" s="38"/>
      <c r="J6" s="71">
        <f>F6+H6</f>
        <v>41</v>
      </c>
      <c r="K6" s="71"/>
      <c r="L6" s="76"/>
      <c r="M6" s="75"/>
      <c r="N6" s="75"/>
      <c r="O6" s="75"/>
      <c r="P6" s="75"/>
    </row>
    <row r="7" spans="1:15" ht="22.5" customHeight="1">
      <c r="A7" s="64" t="s">
        <v>13</v>
      </c>
      <c r="B7" s="65"/>
      <c r="C7" s="65"/>
      <c r="D7" s="65"/>
      <c r="E7" s="66"/>
      <c r="F7" s="61"/>
      <c r="G7" s="61"/>
      <c r="H7" s="61"/>
      <c r="I7" s="61"/>
      <c r="J7" s="71">
        <f>F7+H7</f>
        <v>0</v>
      </c>
      <c r="K7" s="71"/>
      <c r="L7" s="67" t="s">
        <v>36</v>
      </c>
      <c r="M7" s="68"/>
      <c r="N7" s="68"/>
      <c r="O7" s="68"/>
    </row>
    <row r="8" spans="1:2" ht="19.5" customHeight="1">
      <c r="A8" s="58" t="s">
        <v>1</v>
      </c>
      <c r="B8" s="58"/>
    </row>
    <row r="9" spans="1:11" s="1" customFormat="1" ht="16.5" customHeight="1">
      <c r="A9" s="62" t="s">
        <v>2</v>
      </c>
      <c r="B9" s="63" t="s">
        <v>39</v>
      </c>
      <c r="C9" s="45" t="s">
        <v>3</v>
      </c>
      <c r="D9" s="45"/>
      <c r="E9" s="45"/>
      <c r="F9" s="45" t="s">
        <v>4</v>
      </c>
      <c r="G9" s="45"/>
      <c r="H9" s="45"/>
      <c r="I9" s="45" t="s">
        <v>5</v>
      </c>
      <c r="J9" s="45"/>
      <c r="K9" s="45"/>
    </row>
    <row r="10" spans="1:11" ht="15">
      <c r="A10" s="62"/>
      <c r="B10" s="63"/>
      <c r="C10" s="3" t="s">
        <v>6</v>
      </c>
      <c r="D10" s="3" t="s">
        <v>7</v>
      </c>
      <c r="E10" s="3" t="s">
        <v>8</v>
      </c>
      <c r="F10" s="3" t="s">
        <v>6</v>
      </c>
      <c r="G10" s="3" t="s">
        <v>7</v>
      </c>
      <c r="H10" s="3" t="s">
        <v>8</v>
      </c>
      <c r="I10" s="3" t="s">
        <v>6</v>
      </c>
      <c r="J10" s="3" t="s">
        <v>7</v>
      </c>
      <c r="K10" s="3" t="s">
        <v>8</v>
      </c>
    </row>
    <row r="11" spans="1:11" ht="22.5" customHeight="1">
      <c r="A11" s="57" t="s">
        <v>9</v>
      </c>
      <c r="B11" s="18">
        <v>1</v>
      </c>
      <c r="C11" s="35">
        <v>7</v>
      </c>
      <c r="D11" s="35">
        <v>5</v>
      </c>
      <c r="E11" s="35">
        <v>8</v>
      </c>
      <c r="F11" s="35">
        <v>9</v>
      </c>
      <c r="G11" s="35">
        <v>10</v>
      </c>
      <c r="H11" s="35">
        <v>2</v>
      </c>
      <c r="I11" s="15">
        <f aca="true" t="shared" si="0" ref="I11:K31">C11+F11</f>
        <v>16</v>
      </c>
      <c r="J11" s="15">
        <f t="shared" si="0"/>
        <v>15</v>
      </c>
      <c r="K11" s="15">
        <f t="shared" si="0"/>
        <v>10</v>
      </c>
    </row>
    <row r="12" spans="1:11" ht="22.5" customHeight="1">
      <c r="A12" s="57"/>
      <c r="B12" s="18">
        <v>2</v>
      </c>
      <c r="C12" s="35">
        <v>4</v>
      </c>
      <c r="D12" s="35">
        <v>4</v>
      </c>
      <c r="E12" s="35">
        <v>12</v>
      </c>
      <c r="F12" s="35">
        <v>8</v>
      </c>
      <c r="G12" s="35">
        <v>5</v>
      </c>
      <c r="H12" s="35">
        <v>8</v>
      </c>
      <c r="I12" s="15">
        <f t="shared" si="0"/>
        <v>12</v>
      </c>
      <c r="J12" s="15">
        <f t="shared" si="0"/>
        <v>9</v>
      </c>
      <c r="K12" s="15">
        <f t="shared" si="0"/>
        <v>20</v>
      </c>
    </row>
    <row r="13" spans="1:11" ht="22.5" customHeight="1">
      <c r="A13" s="57"/>
      <c r="B13" s="18">
        <v>3</v>
      </c>
      <c r="C13" s="35">
        <v>1</v>
      </c>
      <c r="D13" s="35">
        <v>5</v>
      </c>
      <c r="E13" s="35">
        <v>14</v>
      </c>
      <c r="F13" s="35">
        <v>2</v>
      </c>
      <c r="G13" s="35">
        <v>6</v>
      </c>
      <c r="H13" s="35">
        <v>13</v>
      </c>
      <c r="I13" s="15">
        <f t="shared" si="0"/>
        <v>3</v>
      </c>
      <c r="J13" s="15">
        <f t="shared" si="0"/>
        <v>11</v>
      </c>
      <c r="K13" s="15">
        <f t="shared" si="0"/>
        <v>27</v>
      </c>
    </row>
    <row r="14" spans="1:11" ht="22.5" customHeight="1">
      <c r="A14" s="57"/>
      <c r="B14" s="18">
        <v>4</v>
      </c>
      <c r="C14" s="35">
        <v>9</v>
      </c>
      <c r="D14" s="35">
        <v>1</v>
      </c>
      <c r="E14" s="35">
        <v>10</v>
      </c>
      <c r="F14" s="35">
        <v>5</v>
      </c>
      <c r="G14" s="35">
        <v>6</v>
      </c>
      <c r="H14" s="35">
        <v>10</v>
      </c>
      <c r="I14" s="15">
        <f t="shared" si="0"/>
        <v>14</v>
      </c>
      <c r="J14" s="15">
        <f t="shared" si="0"/>
        <v>7</v>
      </c>
      <c r="K14" s="15">
        <f t="shared" si="0"/>
        <v>20</v>
      </c>
    </row>
    <row r="15" spans="1:11" ht="22.5" customHeight="1">
      <c r="A15" s="57"/>
      <c r="B15" s="18">
        <v>5</v>
      </c>
      <c r="C15" s="35">
        <v>6</v>
      </c>
      <c r="D15" s="35">
        <v>4</v>
      </c>
      <c r="E15" s="35">
        <v>10</v>
      </c>
      <c r="F15" s="35">
        <v>3</v>
      </c>
      <c r="G15" s="35">
        <v>4</v>
      </c>
      <c r="H15" s="35">
        <v>14</v>
      </c>
      <c r="I15" s="15">
        <f t="shared" si="0"/>
        <v>9</v>
      </c>
      <c r="J15" s="15">
        <f t="shared" si="0"/>
        <v>8</v>
      </c>
      <c r="K15" s="15">
        <f t="shared" si="0"/>
        <v>24</v>
      </c>
    </row>
    <row r="16" spans="1:11" ht="22.5" customHeight="1">
      <c r="A16" s="57"/>
      <c r="B16" s="18">
        <v>6</v>
      </c>
      <c r="C16" s="35">
        <v>7</v>
      </c>
      <c r="D16" s="35">
        <v>2</v>
      </c>
      <c r="E16" s="35">
        <v>11</v>
      </c>
      <c r="F16" s="35">
        <v>1</v>
      </c>
      <c r="G16" s="35">
        <v>5</v>
      </c>
      <c r="H16" s="35">
        <v>14</v>
      </c>
      <c r="I16" s="15">
        <f t="shared" si="0"/>
        <v>8</v>
      </c>
      <c r="J16" s="15">
        <f t="shared" si="0"/>
        <v>7</v>
      </c>
      <c r="K16" s="15">
        <f t="shared" si="0"/>
        <v>25</v>
      </c>
    </row>
    <row r="17" spans="1:11" ht="22.5" customHeight="1">
      <c r="A17" s="57"/>
      <c r="B17" s="18">
        <v>7</v>
      </c>
      <c r="C17" s="35">
        <v>1</v>
      </c>
      <c r="D17" s="35">
        <v>2</v>
      </c>
      <c r="E17" s="35">
        <v>17</v>
      </c>
      <c r="F17" s="35">
        <v>2</v>
      </c>
      <c r="G17" s="35">
        <v>4</v>
      </c>
      <c r="H17" s="35">
        <v>15</v>
      </c>
      <c r="I17" s="15">
        <f t="shared" si="0"/>
        <v>3</v>
      </c>
      <c r="J17" s="15">
        <f t="shared" si="0"/>
        <v>6</v>
      </c>
      <c r="K17" s="15">
        <f t="shared" si="0"/>
        <v>32</v>
      </c>
    </row>
    <row r="18" spans="1:11" ht="22.5" customHeight="1">
      <c r="A18" s="57"/>
      <c r="B18" s="4" t="s">
        <v>10</v>
      </c>
      <c r="C18" s="16">
        <f aca="true" t="shared" si="1" ref="C18:H18">SUM(C11:C17)</f>
        <v>35</v>
      </c>
      <c r="D18" s="16">
        <f t="shared" si="1"/>
        <v>23</v>
      </c>
      <c r="E18" s="16">
        <f t="shared" si="1"/>
        <v>82</v>
      </c>
      <c r="F18" s="16">
        <f t="shared" si="1"/>
        <v>30</v>
      </c>
      <c r="G18" s="16">
        <f t="shared" si="1"/>
        <v>40</v>
      </c>
      <c r="H18" s="16">
        <f t="shared" si="1"/>
        <v>76</v>
      </c>
      <c r="I18" s="15">
        <f t="shared" si="0"/>
        <v>65</v>
      </c>
      <c r="J18" s="15">
        <f t="shared" si="0"/>
        <v>63</v>
      </c>
      <c r="K18" s="15">
        <f t="shared" si="0"/>
        <v>158</v>
      </c>
    </row>
    <row r="19" spans="1:11" ht="22.5" customHeight="1">
      <c r="A19" s="46" t="s">
        <v>17</v>
      </c>
      <c r="B19" s="18">
        <v>1</v>
      </c>
      <c r="C19" s="36">
        <v>9</v>
      </c>
      <c r="D19" s="36">
        <v>5</v>
      </c>
      <c r="E19" s="36">
        <v>6</v>
      </c>
      <c r="F19" s="36">
        <v>8</v>
      </c>
      <c r="G19" s="36">
        <v>7</v>
      </c>
      <c r="H19" s="36">
        <v>6</v>
      </c>
      <c r="I19" s="15">
        <f t="shared" si="0"/>
        <v>17</v>
      </c>
      <c r="J19" s="15">
        <f t="shared" si="0"/>
        <v>12</v>
      </c>
      <c r="K19" s="15">
        <f t="shared" si="0"/>
        <v>12</v>
      </c>
    </row>
    <row r="20" spans="1:11" ht="22.5" customHeight="1">
      <c r="A20" s="47"/>
      <c r="B20" s="18">
        <v>2</v>
      </c>
      <c r="C20" s="36">
        <v>6</v>
      </c>
      <c r="D20" s="36">
        <v>3</v>
      </c>
      <c r="E20" s="36">
        <v>11</v>
      </c>
      <c r="F20" s="36">
        <v>7</v>
      </c>
      <c r="G20" s="36">
        <v>3</v>
      </c>
      <c r="H20" s="36">
        <v>11</v>
      </c>
      <c r="I20" s="15">
        <f t="shared" si="0"/>
        <v>13</v>
      </c>
      <c r="J20" s="15">
        <f t="shared" si="0"/>
        <v>6</v>
      </c>
      <c r="K20" s="15">
        <f t="shared" si="0"/>
        <v>22</v>
      </c>
    </row>
    <row r="21" spans="1:11" ht="22.5" customHeight="1">
      <c r="A21" s="47"/>
      <c r="B21" s="18">
        <v>3</v>
      </c>
      <c r="C21" s="36">
        <v>8</v>
      </c>
      <c r="D21" s="36">
        <v>2</v>
      </c>
      <c r="E21" s="36">
        <v>10</v>
      </c>
      <c r="F21" s="36">
        <v>7</v>
      </c>
      <c r="G21" s="36">
        <v>3</v>
      </c>
      <c r="H21" s="36">
        <v>11</v>
      </c>
      <c r="I21" s="15">
        <f t="shared" si="0"/>
        <v>15</v>
      </c>
      <c r="J21" s="15">
        <f t="shared" si="0"/>
        <v>5</v>
      </c>
      <c r="K21" s="15">
        <f t="shared" si="0"/>
        <v>21</v>
      </c>
    </row>
    <row r="22" spans="1:11" ht="22.5" customHeight="1">
      <c r="A22" s="47"/>
      <c r="B22" s="18">
        <v>4</v>
      </c>
      <c r="C22" s="36">
        <v>6</v>
      </c>
      <c r="D22" s="36">
        <v>4</v>
      </c>
      <c r="E22" s="36">
        <v>10</v>
      </c>
      <c r="F22" s="36">
        <v>7</v>
      </c>
      <c r="G22" s="36">
        <v>3</v>
      </c>
      <c r="H22" s="36">
        <v>11</v>
      </c>
      <c r="I22" s="15">
        <f t="shared" si="0"/>
        <v>13</v>
      </c>
      <c r="J22" s="15">
        <f t="shared" si="0"/>
        <v>7</v>
      </c>
      <c r="K22" s="15">
        <f t="shared" si="0"/>
        <v>21</v>
      </c>
    </row>
    <row r="23" spans="1:11" ht="22.5" customHeight="1">
      <c r="A23" s="47"/>
      <c r="B23" s="18">
        <v>5</v>
      </c>
      <c r="C23" s="36">
        <v>7</v>
      </c>
      <c r="D23" s="36">
        <v>3</v>
      </c>
      <c r="E23" s="36">
        <v>10</v>
      </c>
      <c r="F23" s="36">
        <v>5</v>
      </c>
      <c r="G23" s="36">
        <v>5</v>
      </c>
      <c r="H23" s="36">
        <v>11</v>
      </c>
      <c r="I23" s="15">
        <f t="shared" si="0"/>
        <v>12</v>
      </c>
      <c r="J23" s="15">
        <f t="shared" si="0"/>
        <v>8</v>
      </c>
      <c r="K23" s="15">
        <f t="shared" si="0"/>
        <v>21</v>
      </c>
    </row>
    <row r="24" spans="1:11" ht="22.5" customHeight="1">
      <c r="A24" s="47"/>
      <c r="B24" s="18">
        <v>6</v>
      </c>
      <c r="C24" s="36">
        <v>5</v>
      </c>
      <c r="D24" s="36">
        <v>5</v>
      </c>
      <c r="E24" s="36">
        <v>10</v>
      </c>
      <c r="F24" s="36">
        <v>6</v>
      </c>
      <c r="G24" s="36">
        <v>3</v>
      </c>
      <c r="H24" s="36">
        <v>12</v>
      </c>
      <c r="I24" s="15">
        <f t="shared" si="0"/>
        <v>11</v>
      </c>
      <c r="J24" s="15">
        <f t="shared" si="0"/>
        <v>8</v>
      </c>
      <c r="K24" s="15">
        <f t="shared" si="0"/>
        <v>22</v>
      </c>
    </row>
    <row r="25" spans="1:11" ht="22.5" customHeight="1">
      <c r="A25" s="48"/>
      <c r="B25" s="4" t="s">
        <v>10</v>
      </c>
      <c r="C25" s="16">
        <f aca="true" t="shared" si="2" ref="C25:H25">SUM(C19:C24)</f>
        <v>41</v>
      </c>
      <c r="D25" s="16">
        <f t="shared" si="2"/>
        <v>22</v>
      </c>
      <c r="E25" s="16">
        <f t="shared" si="2"/>
        <v>57</v>
      </c>
      <c r="F25" s="16">
        <f t="shared" si="2"/>
        <v>40</v>
      </c>
      <c r="G25" s="16">
        <f t="shared" si="2"/>
        <v>24</v>
      </c>
      <c r="H25" s="16">
        <f t="shared" si="2"/>
        <v>62</v>
      </c>
      <c r="I25" s="15">
        <f t="shared" si="0"/>
        <v>81</v>
      </c>
      <c r="J25" s="15">
        <f t="shared" si="0"/>
        <v>46</v>
      </c>
      <c r="K25" s="15">
        <f t="shared" si="0"/>
        <v>119</v>
      </c>
    </row>
    <row r="26" spans="1:11" ht="22.5" customHeight="1">
      <c r="A26" s="57" t="s">
        <v>11</v>
      </c>
      <c r="B26" s="18">
        <v>1</v>
      </c>
      <c r="C26" s="35">
        <v>1</v>
      </c>
      <c r="D26" s="35">
        <v>4</v>
      </c>
      <c r="E26" s="35">
        <v>15</v>
      </c>
      <c r="F26" s="35">
        <v>7</v>
      </c>
      <c r="G26" s="35">
        <v>2</v>
      </c>
      <c r="H26" s="35">
        <v>12</v>
      </c>
      <c r="I26" s="15">
        <f t="shared" si="0"/>
        <v>8</v>
      </c>
      <c r="J26" s="15">
        <f t="shared" si="0"/>
        <v>6</v>
      </c>
      <c r="K26" s="15">
        <f t="shared" si="0"/>
        <v>27</v>
      </c>
    </row>
    <row r="27" spans="1:11" ht="22.5" customHeight="1">
      <c r="A27" s="57"/>
      <c r="B27" s="18">
        <v>2</v>
      </c>
      <c r="C27" s="35">
        <v>5</v>
      </c>
      <c r="D27" s="35">
        <v>1</v>
      </c>
      <c r="E27" s="35">
        <v>14</v>
      </c>
      <c r="F27" s="35">
        <v>4</v>
      </c>
      <c r="G27" s="35">
        <v>4</v>
      </c>
      <c r="H27" s="35">
        <v>13</v>
      </c>
      <c r="I27" s="15">
        <f t="shared" si="0"/>
        <v>9</v>
      </c>
      <c r="J27" s="15">
        <f t="shared" si="0"/>
        <v>5</v>
      </c>
      <c r="K27" s="15">
        <f t="shared" si="0"/>
        <v>27</v>
      </c>
    </row>
    <row r="28" spans="1:11" ht="22.5" customHeight="1">
      <c r="A28" s="57"/>
      <c r="B28" s="18">
        <v>3</v>
      </c>
      <c r="C28" s="35">
        <v>1</v>
      </c>
      <c r="D28" s="35">
        <v>4</v>
      </c>
      <c r="E28" s="35">
        <v>15</v>
      </c>
      <c r="F28" s="35">
        <v>6</v>
      </c>
      <c r="G28" s="35">
        <v>2</v>
      </c>
      <c r="H28" s="35">
        <v>13</v>
      </c>
      <c r="I28" s="15">
        <f aca="true" t="shared" si="3" ref="I28:K29">C28+F28</f>
        <v>7</v>
      </c>
      <c r="J28" s="15">
        <f t="shared" si="3"/>
        <v>6</v>
      </c>
      <c r="K28" s="15">
        <f t="shared" si="3"/>
        <v>28</v>
      </c>
    </row>
    <row r="29" spans="1:11" ht="22.5" customHeight="1">
      <c r="A29" s="57"/>
      <c r="B29" s="18">
        <v>4</v>
      </c>
      <c r="C29" s="35">
        <v>4</v>
      </c>
      <c r="D29" s="35">
        <v>2</v>
      </c>
      <c r="E29" s="35">
        <v>14</v>
      </c>
      <c r="F29" s="35">
        <v>8</v>
      </c>
      <c r="G29" s="35">
        <v>1</v>
      </c>
      <c r="H29" s="35">
        <v>12</v>
      </c>
      <c r="I29" s="15">
        <f t="shared" si="3"/>
        <v>12</v>
      </c>
      <c r="J29" s="15">
        <f t="shared" si="3"/>
        <v>3</v>
      </c>
      <c r="K29" s="15">
        <f t="shared" si="3"/>
        <v>26</v>
      </c>
    </row>
    <row r="30" spans="1:11" ht="22.5" customHeight="1">
      <c r="A30" s="57"/>
      <c r="B30" s="18">
        <v>5</v>
      </c>
      <c r="C30" s="35">
        <v>9</v>
      </c>
      <c r="D30" s="35">
        <v>1</v>
      </c>
      <c r="E30" s="35">
        <v>10</v>
      </c>
      <c r="F30" s="35">
        <v>7</v>
      </c>
      <c r="G30" s="35">
        <v>2</v>
      </c>
      <c r="H30" s="35">
        <v>12</v>
      </c>
      <c r="I30" s="15">
        <f t="shared" si="0"/>
        <v>16</v>
      </c>
      <c r="J30" s="15">
        <f t="shared" si="0"/>
        <v>3</v>
      </c>
      <c r="K30" s="15">
        <f t="shared" si="0"/>
        <v>22</v>
      </c>
    </row>
    <row r="31" spans="1:11" ht="28.5" customHeight="1">
      <c r="A31" s="57"/>
      <c r="B31" s="4" t="s">
        <v>10</v>
      </c>
      <c r="C31" s="15">
        <f aca="true" t="shared" si="4" ref="C31:H31">SUM(C26:C30)</f>
        <v>20</v>
      </c>
      <c r="D31" s="15">
        <f t="shared" si="4"/>
        <v>12</v>
      </c>
      <c r="E31" s="15">
        <f t="shared" si="4"/>
        <v>68</v>
      </c>
      <c r="F31" s="15">
        <f t="shared" si="4"/>
        <v>32</v>
      </c>
      <c r="G31" s="15">
        <f t="shared" si="4"/>
        <v>11</v>
      </c>
      <c r="H31" s="15">
        <f t="shared" si="4"/>
        <v>62</v>
      </c>
      <c r="I31" s="15">
        <f t="shared" si="0"/>
        <v>52</v>
      </c>
      <c r="J31" s="15">
        <f t="shared" si="0"/>
        <v>23</v>
      </c>
      <c r="K31" s="15">
        <f t="shared" si="0"/>
        <v>130</v>
      </c>
    </row>
    <row r="32" spans="1:12" ht="25.5" customHeight="1">
      <c r="A32" s="46" t="s">
        <v>18</v>
      </c>
      <c r="B32" s="24">
        <v>1</v>
      </c>
      <c r="C32" s="35">
        <v>8</v>
      </c>
      <c r="D32" s="35">
        <v>2</v>
      </c>
      <c r="E32" s="35">
        <v>10</v>
      </c>
      <c r="F32" s="35">
        <v>5</v>
      </c>
      <c r="G32" s="35">
        <v>5</v>
      </c>
      <c r="H32" s="35">
        <v>11</v>
      </c>
      <c r="I32" s="15">
        <f>C32+F32</f>
        <v>13</v>
      </c>
      <c r="J32" s="15">
        <f>D32+G32</f>
        <v>7</v>
      </c>
      <c r="K32" s="15">
        <f>E32+H32</f>
        <v>21</v>
      </c>
      <c r="L32" s="12"/>
    </row>
    <row r="33" spans="1:11" ht="25.5" customHeight="1">
      <c r="A33" s="47"/>
      <c r="B33" s="24">
        <v>2</v>
      </c>
      <c r="C33" s="35">
        <v>4</v>
      </c>
      <c r="D33" s="35">
        <v>5</v>
      </c>
      <c r="E33" s="35">
        <v>11</v>
      </c>
      <c r="F33" s="35">
        <v>8</v>
      </c>
      <c r="G33" s="35">
        <v>3</v>
      </c>
      <c r="H33" s="35">
        <v>10</v>
      </c>
      <c r="I33" s="15">
        <f aca="true" t="shared" si="5" ref="I33:K39">C33+F33</f>
        <v>12</v>
      </c>
      <c r="J33" s="15">
        <f t="shared" si="5"/>
        <v>8</v>
      </c>
      <c r="K33" s="15">
        <f t="shared" si="5"/>
        <v>21</v>
      </c>
    </row>
    <row r="34" spans="1:11" ht="25.5" customHeight="1">
      <c r="A34" s="47"/>
      <c r="B34" s="24">
        <v>3</v>
      </c>
      <c r="C34" s="35">
        <v>2</v>
      </c>
      <c r="D34" s="35">
        <v>4</v>
      </c>
      <c r="E34" s="35">
        <v>14</v>
      </c>
      <c r="F34" s="35">
        <v>2</v>
      </c>
      <c r="G34" s="35">
        <v>8</v>
      </c>
      <c r="H34" s="35">
        <v>11</v>
      </c>
      <c r="I34" s="15">
        <f t="shared" si="5"/>
        <v>4</v>
      </c>
      <c r="J34" s="15">
        <f t="shared" si="5"/>
        <v>12</v>
      </c>
      <c r="K34" s="15">
        <f t="shared" si="5"/>
        <v>25</v>
      </c>
    </row>
    <row r="35" spans="1:11" ht="25.5" customHeight="1">
      <c r="A35" s="47"/>
      <c r="B35" s="24">
        <v>4</v>
      </c>
      <c r="C35" s="35">
        <v>0</v>
      </c>
      <c r="D35" s="35">
        <v>2</v>
      </c>
      <c r="E35" s="35">
        <v>18</v>
      </c>
      <c r="F35" s="35">
        <v>2</v>
      </c>
      <c r="G35" s="35">
        <v>9</v>
      </c>
      <c r="H35" s="35">
        <v>10</v>
      </c>
      <c r="I35" s="15">
        <f t="shared" si="5"/>
        <v>2</v>
      </c>
      <c r="J35" s="15">
        <f t="shared" si="5"/>
        <v>11</v>
      </c>
      <c r="K35" s="15">
        <f t="shared" si="5"/>
        <v>28</v>
      </c>
    </row>
    <row r="36" spans="1:11" ht="25.5" customHeight="1">
      <c r="A36" s="47"/>
      <c r="B36" s="24">
        <v>5</v>
      </c>
      <c r="C36" s="35">
        <v>0</v>
      </c>
      <c r="D36" s="35">
        <v>1</v>
      </c>
      <c r="E36" s="35">
        <v>19</v>
      </c>
      <c r="F36" s="35">
        <v>4</v>
      </c>
      <c r="G36" s="35">
        <v>5</v>
      </c>
      <c r="H36" s="35">
        <v>12</v>
      </c>
      <c r="I36" s="15">
        <f t="shared" si="5"/>
        <v>4</v>
      </c>
      <c r="J36" s="15">
        <f t="shared" si="5"/>
        <v>6</v>
      </c>
      <c r="K36" s="15">
        <f t="shared" si="5"/>
        <v>31</v>
      </c>
    </row>
    <row r="37" spans="1:11" ht="25.5" customHeight="1">
      <c r="A37" s="47"/>
      <c r="B37" s="24">
        <v>6</v>
      </c>
      <c r="C37" s="35">
        <v>2</v>
      </c>
      <c r="D37" s="35">
        <v>4</v>
      </c>
      <c r="E37" s="35">
        <v>14</v>
      </c>
      <c r="F37" s="35">
        <v>2</v>
      </c>
      <c r="G37" s="35">
        <v>8</v>
      </c>
      <c r="H37" s="35">
        <v>11</v>
      </c>
      <c r="I37" s="15">
        <f t="shared" si="5"/>
        <v>4</v>
      </c>
      <c r="J37" s="15">
        <f t="shared" si="5"/>
        <v>12</v>
      </c>
      <c r="K37" s="15">
        <f t="shared" si="5"/>
        <v>25</v>
      </c>
    </row>
    <row r="38" spans="1:11" ht="25.5" customHeight="1">
      <c r="A38" s="47"/>
      <c r="B38" s="24">
        <v>7</v>
      </c>
      <c r="C38" s="35">
        <v>4</v>
      </c>
      <c r="D38" s="35">
        <v>5</v>
      </c>
      <c r="E38" s="35">
        <v>11</v>
      </c>
      <c r="F38" s="35">
        <v>8</v>
      </c>
      <c r="G38" s="35">
        <v>3</v>
      </c>
      <c r="H38" s="35">
        <v>10</v>
      </c>
      <c r="I38" s="15">
        <f t="shared" si="5"/>
        <v>12</v>
      </c>
      <c r="J38" s="15">
        <f t="shared" si="5"/>
        <v>8</v>
      </c>
      <c r="K38" s="15">
        <f t="shared" si="5"/>
        <v>21</v>
      </c>
    </row>
    <row r="39" spans="1:11" ht="25.5" customHeight="1">
      <c r="A39" s="48"/>
      <c r="B39" s="4" t="s">
        <v>10</v>
      </c>
      <c r="C39" s="15">
        <f aca="true" t="shared" si="6" ref="C39:H39">SUM(C32:C38)</f>
        <v>20</v>
      </c>
      <c r="D39" s="15">
        <f t="shared" si="6"/>
        <v>23</v>
      </c>
      <c r="E39" s="15">
        <f t="shared" si="6"/>
        <v>97</v>
      </c>
      <c r="F39" s="15">
        <f t="shared" si="6"/>
        <v>31</v>
      </c>
      <c r="G39" s="15">
        <f t="shared" si="6"/>
        <v>41</v>
      </c>
      <c r="H39" s="15">
        <f t="shared" si="6"/>
        <v>75</v>
      </c>
      <c r="I39" s="15">
        <f t="shared" si="5"/>
        <v>51</v>
      </c>
      <c r="J39" s="15">
        <f t="shared" si="5"/>
        <v>64</v>
      </c>
      <c r="K39" s="15">
        <f t="shared" si="5"/>
        <v>172</v>
      </c>
    </row>
    <row r="40" spans="1:11" ht="25.5" customHeight="1">
      <c r="A40" s="55" t="s">
        <v>12</v>
      </c>
      <c r="B40" s="56"/>
      <c r="C40" s="15">
        <f>ROUND((C18+C25+C31+C39)/(F6*25)%,0)</f>
        <v>23</v>
      </c>
      <c r="D40" s="29">
        <f>ROUND((D18+D25+D31+D39)/(F6*25)%,0)</f>
        <v>16</v>
      </c>
      <c r="E40" s="29">
        <f>ROUND((E18+E25+E31+E39)/(F6*25)%,0)</f>
        <v>61</v>
      </c>
      <c r="F40" s="15">
        <f>ROUND((F18+F25+F31+F39)/(H6*25)%,0)</f>
        <v>25</v>
      </c>
      <c r="G40" s="29">
        <f>ROUND((G18+G25+G31+G39)/(H6*25)%,0)</f>
        <v>22</v>
      </c>
      <c r="H40" s="29">
        <f>ROUND((H18+H25+H31+H39)/(H6*25)%,0)</f>
        <v>52</v>
      </c>
      <c r="I40" s="10">
        <f>ROUND((I18+I25+I31+I39)/(J6*25)%,0)</f>
        <v>24</v>
      </c>
      <c r="J40" s="10">
        <f>ROUND((J18+J25+J31+J39)/(J6*25)%,0)</f>
        <v>19</v>
      </c>
      <c r="K40" s="10">
        <f>ROUND((K18+K25+K31+K39)/(J6*25)%,0)</f>
        <v>56</v>
      </c>
    </row>
    <row r="41" spans="1:11" ht="25.5" customHeight="1">
      <c r="A41" s="49" t="s">
        <v>43</v>
      </c>
      <c r="B41" s="50"/>
      <c r="C41" s="77" t="str">
        <f>IF(C40&gt;=80,"A",IF(C40&gt;=60,"B",IF(C40&gt;=40,"C","D")))</f>
        <v>D</v>
      </c>
      <c r="D41" s="78"/>
      <c r="E41" s="79"/>
      <c r="F41" s="77" t="str">
        <f>IF(F40&gt;=80,"A",IF(F40&gt;=60,"B",IF(F40&gt;=40,"C","D")))</f>
        <v>D</v>
      </c>
      <c r="G41" s="78"/>
      <c r="H41" s="79"/>
      <c r="I41" s="77" t="str">
        <f>IF(I40&gt;=80,"A",IF(I40&gt;=60,"B",IF(I40&gt;=40,"C","D")))</f>
        <v>D</v>
      </c>
      <c r="J41" s="78"/>
      <c r="K41" s="79"/>
    </row>
    <row r="42" spans="2:4" ht="15">
      <c r="B42" s="59"/>
      <c r="C42" s="59"/>
      <c r="D42" s="59"/>
    </row>
    <row r="43" ht="24" customHeight="1"/>
  </sheetData>
  <sheetProtection/>
  <mergeCells count="30">
    <mergeCell ref="I41:K41"/>
    <mergeCell ref="B42:D42"/>
    <mergeCell ref="A11:A18"/>
    <mergeCell ref="A19:A25"/>
    <mergeCell ref="A26:A31"/>
    <mergeCell ref="C41:E41"/>
    <mergeCell ref="F41:H41"/>
    <mergeCell ref="A32:A39"/>
    <mergeCell ref="A40:B40"/>
    <mergeCell ref="A41:B41"/>
    <mergeCell ref="H7:I7"/>
    <mergeCell ref="J7:K7"/>
    <mergeCell ref="A7:E7"/>
    <mergeCell ref="F7:G7"/>
    <mergeCell ref="A8:B8"/>
    <mergeCell ref="A9:A10"/>
    <mergeCell ref="I9:K9"/>
    <mergeCell ref="F9:H9"/>
    <mergeCell ref="B9:B10"/>
    <mergeCell ref="C9:E9"/>
    <mergeCell ref="L6:P6"/>
    <mergeCell ref="J5:K5"/>
    <mergeCell ref="J6:K6"/>
    <mergeCell ref="L7:O7"/>
    <mergeCell ref="A6:E6"/>
    <mergeCell ref="A2:K2"/>
    <mergeCell ref="A3:K3"/>
    <mergeCell ref="A5:E5"/>
    <mergeCell ref="F5:G5"/>
    <mergeCell ref="H5:I5"/>
  </mergeCells>
  <printOptions/>
  <pageMargins left="0.56" right="0.25" top="0.52" bottom="0.37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2"/>
  <sheetViews>
    <sheetView zoomScale="75" zoomScaleNormal="75" zoomScalePageLayoutView="0" workbookViewId="0" topLeftCell="A1">
      <selection activeCell="L11" sqref="L11:P11"/>
    </sheetView>
  </sheetViews>
  <sheetFormatPr defaultColWidth="9.140625" defaultRowHeight="15"/>
  <cols>
    <col min="1" max="1" width="10.421875" style="0" customWidth="1"/>
    <col min="2" max="2" width="16.28125" style="0" customWidth="1"/>
    <col min="3" max="11" width="7.57421875" style="0" customWidth="1"/>
  </cols>
  <sheetData>
    <row r="1" ht="3.75" customHeight="1"/>
    <row r="2" spans="1:11" ht="15.75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5.25" customHeight="1"/>
    <row r="5" spans="1:11" ht="22.5" customHeight="1">
      <c r="A5" s="72" t="s">
        <v>29</v>
      </c>
      <c r="B5" s="73"/>
      <c r="C5" s="73"/>
      <c r="D5" s="73"/>
      <c r="E5" s="74"/>
      <c r="F5" s="51" t="s">
        <v>3</v>
      </c>
      <c r="G5" s="51"/>
      <c r="H5" s="51" t="s">
        <v>4</v>
      </c>
      <c r="I5" s="51"/>
      <c r="J5" s="51" t="s">
        <v>5</v>
      </c>
      <c r="K5" s="51"/>
    </row>
    <row r="6" spans="1:11" ht="22.5" customHeight="1">
      <c r="A6" s="70" t="s">
        <v>0</v>
      </c>
      <c r="B6" s="70"/>
      <c r="C6" s="70"/>
      <c r="D6" s="70"/>
      <c r="E6" s="70"/>
      <c r="F6" s="37">
        <v>20</v>
      </c>
      <c r="G6" s="38"/>
      <c r="H6" s="37">
        <v>18</v>
      </c>
      <c r="I6" s="38"/>
      <c r="J6" s="71">
        <f>F6+H6</f>
        <v>38</v>
      </c>
      <c r="K6" s="71"/>
    </row>
    <row r="7" spans="1:15" ht="22.5" customHeight="1">
      <c r="A7" s="64" t="s">
        <v>13</v>
      </c>
      <c r="B7" s="65"/>
      <c r="C7" s="65"/>
      <c r="D7" s="65"/>
      <c r="E7" s="66"/>
      <c r="F7" s="61"/>
      <c r="G7" s="61"/>
      <c r="H7" s="61"/>
      <c r="I7" s="61"/>
      <c r="J7" s="71">
        <f>F7+H7</f>
        <v>0</v>
      </c>
      <c r="K7" s="71"/>
      <c r="L7" s="67" t="s">
        <v>36</v>
      </c>
      <c r="M7" s="68"/>
      <c r="N7" s="68"/>
      <c r="O7" s="68"/>
    </row>
    <row r="8" spans="1:2" ht="23.25" customHeight="1">
      <c r="A8" s="58" t="s">
        <v>1</v>
      </c>
      <c r="B8" s="58"/>
    </row>
    <row r="9" spans="1:11" s="1" customFormat="1" ht="16.5" customHeight="1">
      <c r="A9" s="62" t="s">
        <v>2</v>
      </c>
      <c r="B9" s="63" t="s">
        <v>39</v>
      </c>
      <c r="C9" s="45" t="s">
        <v>3</v>
      </c>
      <c r="D9" s="45"/>
      <c r="E9" s="45"/>
      <c r="F9" s="45" t="s">
        <v>4</v>
      </c>
      <c r="G9" s="45"/>
      <c r="H9" s="45"/>
      <c r="I9" s="45" t="s">
        <v>5</v>
      </c>
      <c r="J9" s="45"/>
      <c r="K9" s="45"/>
    </row>
    <row r="10" spans="1:11" ht="15">
      <c r="A10" s="62"/>
      <c r="B10" s="63"/>
      <c r="C10" s="3" t="s">
        <v>6</v>
      </c>
      <c r="D10" s="3" t="s">
        <v>7</v>
      </c>
      <c r="E10" s="3" t="s">
        <v>8</v>
      </c>
      <c r="F10" s="3" t="s">
        <v>6</v>
      </c>
      <c r="G10" s="3" t="s">
        <v>7</v>
      </c>
      <c r="H10" s="3" t="s">
        <v>8</v>
      </c>
      <c r="I10" s="3" t="s">
        <v>6</v>
      </c>
      <c r="J10" s="3" t="s">
        <v>7</v>
      </c>
      <c r="K10" s="3" t="s">
        <v>8</v>
      </c>
    </row>
    <row r="11" spans="1:16" ht="22.5" customHeight="1">
      <c r="A11" s="57" t="s">
        <v>9</v>
      </c>
      <c r="B11" s="18">
        <v>1</v>
      </c>
      <c r="C11" s="35">
        <v>5</v>
      </c>
      <c r="D11" s="35">
        <v>13</v>
      </c>
      <c r="E11" s="35">
        <v>2</v>
      </c>
      <c r="F11" s="35">
        <v>5</v>
      </c>
      <c r="G11" s="35">
        <v>10</v>
      </c>
      <c r="H11" s="35">
        <v>3</v>
      </c>
      <c r="I11" s="15">
        <f aca="true" t="shared" si="0" ref="I11:K31">C11+F11</f>
        <v>10</v>
      </c>
      <c r="J11" s="15">
        <f t="shared" si="0"/>
        <v>23</v>
      </c>
      <c r="K11" s="15">
        <f t="shared" si="0"/>
        <v>5</v>
      </c>
      <c r="L11" s="76"/>
      <c r="M11" s="75"/>
      <c r="N11" s="75"/>
      <c r="O11" s="75"/>
      <c r="P11" s="75"/>
    </row>
    <row r="12" spans="1:11" ht="22.5" customHeight="1">
      <c r="A12" s="57"/>
      <c r="B12" s="18">
        <v>2</v>
      </c>
      <c r="C12" s="35">
        <v>7</v>
      </c>
      <c r="D12" s="35">
        <v>6</v>
      </c>
      <c r="E12" s="35">
        <v>7</v>
      </c>
      <c r="F12" s="35">
        <v>13</v>
      </c>
      <c r="G12" s="35">
        <v>3</v>
      </c>
      <c r="H12" s="35">
        <v>2</v>
      </c>
      <c r="I12" s="15">
        <f t="shared" si="0"/>
        <v>20</v>
      </c>
      <c r="J12" s="15">
        <f t="shared" si="0"/>
        <v>9</v>
      </c>
      <c r="K12" s="15">
        <f t="shared" si="0"/>
        <v>9</v>
      </c>
    </row>
    <row r="13" spans="1:11" ht="22.5" customHeight="1">
      <c r="A13" s="57"/>
      <c r="B13" s="18">
        <v>3</v>
      </c>
      <c r="C13" s="35">
        <v>3</v>
      </c>
      <c r="D13" s="35">
        <v>10</v>
      </c>
      <c r="E13" s="35">
        <v>7</v>
      </c>
      <c r="F13" s="35">
        <v>9</v>
      </c>
      <c r="G13" s="35">
        <v>6</v>
      </c>
      <c r="H13" s="35">
        <v>3</v>
      </c>
      <c r="I13" s="15">
        <f t="shared" si="0"/>
        <v>12</v>
      </c>
      <c r="J13" s="15">
        <f t="shared" si="0"/>
        <v>16</v>
      </c>
      <c r="K13" s="15">
        <f t="shared" si="0"/>
        <v>10</v>
      </c>
    </row>
    <row r="14" spans="1:11" ht="22.5" customHeight="1">
      <c r="A14" s="57"/>
      <c r="B14" s="18">
        <v>4</v>
      </c>
      <c r="C14" s="35">
        <v>6</v>
      </c>
      <c r="D14" s="35">
        <v>5</v>
      </c>
      <c r="E14" s="35">
        <v>9</v>
      </c>
      <c r="F14" s="35">
        <v>5</v>
      </c>
      <c r="G14" s="35">
        <v>10</v>
      </c>
      <c r="H14" s="35">
        <v>3</v>
      </c>
      <c r="I14" s="15">
        <f t="shared" si="0"/>
        <v>11</v>
      </c>
      <c r="J14" s="15">
        <f t="shared" si="0"/>
        <v>15</v>
      </c>
      <c r="K14" s="15">
        <f t="shared" si="0"/>
        <v>12</v>
      </c>
    </row>
    <row r="15" spans="1:11" ht="22.5" customHeight="1">
      <c r="A15" s="57"/>
      <c r="B15" s="18">
        <v>5</v>
      </c>
      <c r="C15" s="35">
        <v>2</v>
      </c>
      <c r="D15" s="35">
        <v>11</v>
      </c>
      <c r="E15" s="35">
        <v>7</v>
      </c>
      <c r="F15" s="35">
        <v>6</v>
      </c>
      <c r="G15" s="35">
        <v>8</v>
      </c>
      <c r="H15" s="35">
        <v>4</v>
      </c>
      <c r="I15" s="15">
        <f t="shared" si="0"/>
        <v>8</v>
      </c>
      <c r="J15" s="15">
        <f t="shared" si="0"/>
        <v>19</v>
      </c>
      <c r="K15" s="15">
        <f t="shared" si="0"/>
        <v>11</v>
      </c>
    </row>
    <row r="16" spans="1:11" ht="22.5" customHeight="1">
      <c r="A16" s="57"/>
      <c r="B16" s="18">
        <v>6</v>
      </c>
      <c r="C16" s="35">
        <v>3</v>
      </c>
      <c r="D16" s="35">
        <v>6</v>
      </c>
      <c r="E16" s="35">
        <v>11</v>
      </c>
      <c r="F16" s="35">
        <v>5</v>
      </c>
      <c r="G16" s="35">
        <v>9</v>
      </c>
      <c r="H16" s="35">
        <v>4</v>
      </c>
      <c r="I16" s="15">
        <f t="shared" si="0"/>
        <v>8</v>
      </c>
      <c r="J16" s="15">
        <f t="shared" si="0"/>
        <v>15</v>
      </c>
      <c r="K16" s="15">
        <f t="shared" si="0"/>
        <v>15</v>
      </c>
    </row>
    <row r="17" spans="1:11" ht="22.5" customHeight="1">
      <c r="A17" s="57"/>
      <c r="B17" s="18">
        <v>7</v>
      </c>
      <c r="C17" s="35">
        <v>1</v>
      </c>
      <c r="D17" s="35">
        <v>5</v>
      </c>
      <c r="E17" s="35">
        <v>14</v>
      </c>
      <c r="F17" s="35">
        <v>3</v>
      </c>
      <c r="G17" s="35">
        <v>10</v>
      </c>
      <c r="H17" s="35">
        <v>5</v>
      </c>
      <c r="I17" s="15">
        <f t="shared" si="0"/>
        <v>4</v>
      </c>
      <c r="J17" s="15">
        <f t="shared" si="0"/>
        <v>15</v>
      </c>
      <c r="K17" s="15">
        <f t="shared" si="0"/>
        <v>19</v>
      </c>
    </row>
    <row r="18" spans="1:11" ht="22.5" customHeight="1">
      <c r="A18" s="57"/>
      <c r="B18" s="4" t="s">
        <v>10</v>
      </c>
      <c r="C18" s="16">
        <f aca="true" t="shared" si="1" ref="C18:H18">SUM(C11:C17)</f>
        <v>27</v>
      </c>
      <c r="D18" s="16">
        <f t="shared" si="1"/>
        <v>56</v>
      </c>
      <c r="E18" s="16">
        <f t="shared" si="1"/>
        <v>57</v>
      </c>
      <c r="F18" s="16">
        <f t="shared" si="1"/>
        <v>46</v>
      </c>
      <c r="G18" s="16">
        <f t="shared" si="1"/>
        <v>56</v>
      </c>
      <c r="H18" s="16">
        <f t="shared" si="1"/>
        <v>24</v>
      </c>
      <c r="I18" s="15">
        <f t="shared" si="0"/>
        <v>73</v>
      </c>
      <c r="J18" s="15">
        <f t="shared" si="0"/>
        <v>112</v>
      </c>
      <c r="K18" s="15">
        <f t="shared" si="0"/>
        <v>81</v>
      </c>
    </row>
    <row r="19" spans="1:11" ht="22.5" customHeight="1">
      <c r="A19" s="46" t="s">
        <v>17</v>
      </c>
      <c r="B19" s="18">
        <v>1</v>
      </c>
      <c r="C19" s="36">
        <v>4</v>
      </c>
      <c r="D19" s="36">
        <v>9</v>
      </c>
      <c r="E19" s="36">
        <v>7</v>
      </c>
      <c r="F19" s="36">
        <v>2</v>
      </c>
      <c r="G19" s="36">
        <v>9</v>
      </c>
      <c r="H19" s="36">
        <v>7</v>
      </c>
      <c r="I19" s="15">
        <f t="shared" si="0"/>
        <v>6</v>
      </c>
      <c r="J19" s="15">
        <f t="shared" si="0"/>
        <v>18</v>
      </c>
      <c r="K19" s="15">
        <f t="shared" si="0"/>
        <v>14</v>
      </c>
    </row>
    <row r="20" spans="1:11" ht="22.5" customHeight="1">
      <c r="A20" s="47"/>
      <c r="B20" s="18">
        <v>2</v>
      </c>
      <c r="C20" s="36">
        <v>6</v>
      </c>
      <c r="D20" s="36">
        <v>8</v>
      </c>
      <c r="E20" s="36">
        <v>4</v>
      </c>
      <c r="F20" s="36">
        <v>8</v>
      </c>
      <c r="G20" s="36">
        <v>5</v>
      </c>
      <c r="H20" s="36">
        <v>5</v>
      </c>
      <c r="I20" s="15">
        <f t="shared" si="0"/>
        <v>14</v>
      </c>
      <c r="J20" s="15">
        <f t="shared" si="0"/>
        <v>13</v>
      </c>
      <c r="K20" s="15">
        <f t="shared" si="0"/>
        <v>9</v>
      </c>
    </row>
    <row r="21" spans="1:11" ht="22.5" customHeight="1">
      <c r="A21" s="47"/>
      <c r="B21" s="18">
        <v>3</v>
      </c>
      <c r="C21" s="36">
        <v>6</v>
      </c>
      <c r="D21" s="36">
        <v>5</v>
      </c>
      <c r="E21" s="36">
        <v>9</v>
      </c>
      <c r="F21" s="36">
        <v>6</v>
      </c>
      <c r="G21" s="36">
        <v>8</v>
      </c>
      <c r="H21" s="36">
        <v>4</v>
      </c>
      <c r="I21" s="15">
        <f t="shared" si="0"/>
        <v>12</v>
      </c>
      <c r="J21" s="15">
        <f t="shared" si="0"/>
        <v>13</v>
      </c>
      <c r="K21" s="15">
        <f t="shared" si="0"/>
        <v>13</v>
      </c>
    </row>
    <row r="22" spans="1:11" ht="22.5" customHeight="1">
      <c r="A22" s="47"/>
      <c r="B22" s="18">
        <v>4</v>
      </c>
      <c r="C22" s="36">
        <v>3</v>
      </c>
      <c r="D22" s="36">
        <v>8</v>
      </c>
      <c r="E22" s="36">
        <v>9</v>
      </c>
      <c r="F22" s="36">
        <v>3</v>
      </c>
      <c r="G22" s="36">
        <v>7</v>
      </c>
      <c r="H22" s="36">
        <v>8</v>
      </c>
      <c r="I22" s="15">
        <f t="shared" si="0"/>
        <v>6</v>
      </c>
      <c r="J22" s="15">
        <f t="shared" si="0"/>
        <v>15</v>
      </c>
      <c r="K22" s="15">
        <f t="shared" si="0"/>
        <v>17</v>
      </c>
    </row>
    <row r="23" spans="1:11" ht="22.5" customHeight="1">
      <c r="A23" s="47"/>
      <c r="B23" s="18">
        <v>5</v>
      </c>
      <c r="C23" s="36">
        <v>1</v>
      </c>
      <c r="D23" s="36">
        <v>6</v>
      </c>
      <c r="E23" s="36">
        <v>13</v>
      </c>
      <c r="F23" s="36">
        <v>1</v>
      </c>
      <c r="G23" s="36">
        <v>9</v>
      </c>
      <c r="H23" s="36">
        <v>8</v>
      </c>
      <c r="I23" s="15">
        <f t="shared" si="0"/>
        <v>2</v>
      </c>
      <c r="J23" s="15">
        <f t="shared" si="0"/>
        <v>15</v>
      </c>
      <c r="K23" s="15">
        <f t="shared" si="0"/>
        <v>21</v>
      </c>
    </row>
    <row r="24" spans="1:11" ht="22.5" customHeight="1">
      <c r="A24" s="47"/>
      <c r="B24" s="18">
        <v>6</v>
      </c>
      <c r="C24" s="36">
        <v>1</v>
      </c>
      <c r="D24" s="36">
        <v>6</v>
      </c>
      <c r="E24" s="36">
        <v>13</v>
      </c>
      <c r="F24" s="36">
        <v>1</v>
      </c>
      <c r="G24" s="36">
        <v>8</v>
      </c>
      <c r="H24" s="36">
        <v>9</v>
      </c>
      <c r="I24" s="15">
        <f t="shared" si="0"/>
        <v>2</v>
      </c>
      <c r="J24" s="15">
        <f t="shared" si="0"/>
        <v>14</v>
      </c>
      <c r="K24" s="15">
        <f t="shared" si="0"/>
        <v>22</v>
      </c>
    </row>
    <row r="25" spans="1:11" ht="22.5" customHeight="1">
      <c r="A25" s="48"/>
      <c r="B25" s="4" t="s">
        <v>10</v>
      </c>
      <c r="C25" s="16">
        <f aca="true" t="shared" si="2" ref="C25:H25">SUM(C19:C24)</f>
        <v>21</v>
      </c>
      <c r="D25" s="16">
        <f t="shared" si="2"/>
        <v>42</v>
      </c>
      <c r="E25" s="16">
        <f t="shared" si="2"/>
        <v>55</v>
      </c>
      <c r="F25" s="16">
        <f t="shared" si="2"/>
        <v>21</v>
      </c>
      <c r="G25" s="16">
        <f t="shared" si="2"/>
        <v>46</v>
      </c>
      <c r="H25" s="16">
        <f t="shared" si="2"/>
        <v>41</v>
      </c>
      <c r="I25" s="15">
        <f t="shared" si="0"/>
        <v>42</v>
      </c>
      <c r="J25" s="15">
        <f t="shared" si="0"/>
        <v>88</v>
      </c>
      <c r="K25" s="15">
        <f t="shared" si="0"/>
        <v>96</v>
      </c>
    </row>
    <row r="26" spans="1:11" ht="22.5" customHeight="1">
      <c r="A26" s="57" t="s">
        <v>11</v>
      </c>
      <c r="B26" s="18">
        <v>1</v>
      </c>
      <c r="C26" s="35">
        <v>3</v>
      </c>
      <c r="D26" s="35">
        <v>9</v>
      </c>
      <c r="E26" s="35">
        <v>8</v>
      </c>
      <c r="F26" s="35">
        <v>7</v>
      </c>
      <c r="G26" s="35">
        <v>8</v>
      </c>
      <c r="H26" s="35">
        <v>3</v>
      </c>
      <c r="I26" s="15">
        <f t="shared" si="0"/>
        <v>10</v>
      </c>
      <c r="J26" s="15">
        <f t="shared" si="0"/>
        <v>17</v>
      </c>
      <c r="K26" s="15">
        <f t="shared" si="0"/>
        <v>11</v>
      </c>
    </row>
    <row r="27" spans="1:11" ht="22.5" customHeight="1">
      <c r="A27" s="57"/>
      <c r="B27" s="18">
        <v>2</v>
      </c>
      <c r="C27" s="35">
        <v>5</v>
      </c>
      <c r="D27" s="35">
        <v>5</v>
      </c>
      <c r="E27" s="35">
        <v>10</v>
      </c>
      <c r="F27" s="35">
        <v>9</v>
      </c>
      <c r="G27" s="35">
        <v>6</v>
      </c>
      <c r="H27" s="35">
        <v>3</v>
      </c>
      <c r="I27" s="15">
        <f t="shared" si="0"/>
        <v>14</v>
      </c>
      <c r="J27" s="15">
        <f t="shared" si="0"/>
        <v>11</v>
      </c>
      <c r="K27" s="15">
        <f t="shared" si="0"/>
        <v>13</v>
      </c>
    </row>
    <row r="28" spans="1:11" ht="22.5" customHeight="1">
      <c r="A28" s="57"/>
      <c r="B28" s="18">
        <v>3</v>
      </c>
      <c r="C28" s="35">
        <v>4</v>
      </c>
      <c r="D28" s="35">
        <v>7</v>
      </c>
      <c r="E28" s="35">
        <v>9</v>
      </c>
      <c r="F28" s="35">
        <v>5</v>
      </c>
      <c r="G28" s="35">
        <v>10</v>
      </c>
      <c r="H28" s="35">
        <v>3</v>
      </c>
      <c r="I28" s="15">
        <f aca="true" t="shared" si="3" ref="I28:K29">C28+F28</f>
        <v>9</v>
      </c>
      <c r="J28" s="15">
        <f t="shared" si="3"/>
        <v>17</v>
      </c>
      <c r="K28" s="15">
        <f t="shared" si="3"/>
        <v>12</v>
      </c>
    </row>
    <row r="29" spans="1:11" ht="22.5" customHeight="1">
      <c r="A29" s="57"/>
      <c r="B29" s="18">
        <v>4</v>
      </c>
      <c r="C29" s="35">
        <v>7</v>
      </c>
      <c r="D29" s="35">
        <v>6</v>
      </c>
      <c r="E29" s="35">
        <v>7</v>
      </c>
      <c r="F29" s="35">
        <v>10</v>
      </c>
      <c r="G29" s="35">
        <v>4</v>
      </c>
      <c r="H29" s="35">
        <v>4</v>
      </c>
      <c r="I29" s="15">
        <f t="shared" si="3"/>
        <v>17</v>
      </c>
      <c r="J29" s="15">
        <f t="shared" si="3"/>
        <v>10</v>
      </c>
      <c r="K29" s="15">
        <f t="shared" si="3"/>
        <v>11</v>
      </c>
    </row>
    <row r="30" spans="1:11" ht="22.5" customHeight="1">
      <c r="A30" s="57"/>
      <c r="B30" s="18">
        <v>5</v>
      </c>
      <c r="C30" s="35">
        <v>5</v>
      </c>
      <c r="D30" s="35">
        <v>7</v>
      </c>
      <c r="E30" s="35">
        <v>8</v>
      </c>
      <c r="F30" s="35">
        <v>6</v>
      </c>
      <c r="G30" s="35">
        <v>5</v>
      </c>
      <c r="H30" s="35">
        <v>7</v>
      </c>
      <c r="I30" s="15">
        <f t="shared" si="0"/>
        <v>11</v>
      </c>
      <c r="J30" s="15">
        <f t="shared" si="0"/>
        <v>12</v>
      </c>
      <c r="K30" s="15">
        <f t="shared" si="0"/>
        <v>15</v>
      </c>
    </row>
    <row r="31" spans="1:11" ht="22.5" customHeight="1">
      <c r="A31" s="57"/>
      <c r="B31" s="4" t="s">
        <v>10</v>
      </c>
      <c r="C31" s="15">
        <f aca="true" t="shared" si="4" ref="C31:H31">SUM(C26:C30)</f>
        <v>24</v>
      </c>
      <c r="D31" s="15">
        <f t="shared" si="4"/>
        <v>34</v>
      </c>
      <c r="E31" s="15">
        <f t="shared" si="4"/>
        <v>42</v>
      </c>
      <c r="F31" s="15">
        <f t="shared" si="4"/>
        <v>37</v>
      </c>
      <c r="G31" s="15">
        <f t="shared" si="4"/>
        <v>33</v>
      </c>
      <c r="H31" s="15">
        <f t="shared" si="4"/>
        <v>20</v>
      </c>
      <c r="I31" s="15">
        <f t="shared" si="0"/>
        <v>61</v>
      </c>
      <c r="J31" s="15">
        <f t="shared" si="0"/>
        <v>67</v>
      </c>
      <c r="K31" s="15">
        <f t="shared" si="0"/>
        <v>62</v>
      </c>
    </row>
    <row r="32" spans="1:12" ht="25.5" customHeight="1">
      <c r="A32" s="46" t="s">
        <v>18</v>
      </c>
      <c r="B32" s="24">
        <v>1</v>
      </c>
      <c r="C32" s="35">
        <v>6</v>
      </c>
      <c r="D32" s="35">
        <v>14</v>
      </c>
      <c r="E32" s="35">
        <v>0</v>
      </c>
      <c r="F32" s="35">
        <v>9</v>
      </c>
      <c r="G32" s="35">
        <v>8</v>
      </c>
      <c r="H32" s="35">
        <v>1</v>
      </c>
      <c r="I32" s="15">
        <f>C32+F32</f>
        <v>15</v>
      </c>
      <c r="J32" s="15">
        <f>D32+G32</f>
        <v>22</v>
      </c>
      <c r="K32" s="15">
        <f>E32+H32</f>
        <v>1</v>
      </c>
      <c r="L32" s="12" t="s">
        <v>27</v>
      </c>
    </row>
    <row r="33" spans="1:11" ht="25.5" customHeight="1">
      <c r="A33" s="47"/>
      <c r="B33" s="24">
        <v>2</v>
      </c>
      <c r="C33" s="35">
        <v>3</v>
      </c>
      <c r="D33" s="35">
        <v>16</v>
      </c>
      <c r="E33" s="35">
        <v>1</v>
      </c>
      <c r="F33" s="35">
        <v>1</v>
      </c>
      <c r="G33" s="35">
        <v>16</v>
      </c>
      <c r="H33" s="35">
        <v>1</v>
      </c>
      <c r="I33" s="15">
        <f aca="true" t="shared" si="5" ref="I33:K39">C33+F33</f>
        <v>4</v>
      </c>
      <c r="J33" s="15">
        <f t="shared" si="5"/>
        <v>32</v>
      </c>
      <c r="K33" s="15">
        <f t="shared" si="5"/>
        <v>2</v>
      </c>
    </row>
    <row r="34" spans="1:11" ht="25.5" customHeight="1">
      <c r="A34" s="47"/>
      <c r="B34" s="24">
        <v>3</v>
      </c>
      <c r="C34" s="35">
        <v>4</v>
      </c>
      <c r="D34" s="35">
        <v>9</v>
      </c>
      <c r="E34" s="35">
        <v>7</v>
      </c>
      <c r="F34" s="35">
        <v>4</v>
      </c>
      <c r="G34" s="35">
        <v>12</v>
      </c>
      <c r="H34" s="35">
        <v>2</v>
      </c>
      <c r="I34" s="15">
        <f t="shared" si="5"/>
        <v>8</v>
      </c>
      <c r="J34" s="15">
        <f t="shared" si="5"/>
        <v>21</v>
      </c>
      <c r="K34" s="15">
        <f t="shared" si="5"/>
        <v>9</v>
      </c>
    </row>
    <row r="35" spans="1:11" ht="25.5" customHeight="1">
      <c r="A35" s="47"/>
      <c r="B35" s="24">
        <v>4</v>
      </c>
      <c r="C35" s="35">
        <v>7</v>
      </c>
      <c r="D35" s="35">
        <v>9</v>
      </c>
      <c r="E35" s="35">
        <v>4</v>
      </c>
      <c r="F35" s="35">
        <v>4</v>
      </c>
      <c r="G35" s="35">
        <v>10</v>
      </c>
      <c r="H35" s="35">
        <v>4</v>
      </c>
      <c r="I35" s="15">
        <f t="shared" si="5"/>
        <v>11</v>
      </c>
      <c r="J35" s="15">
        <f t="shared" si="5"/>
        <v>19</v>
      </c>
      <c r="K35" s="15">
        <f t="shared" si="5"/>
        <v>8</v>
      </c>
    </row>
    <row r="36" spans="1:11" ht="25.5" customHeight="1">
      <c r="A36" s="47"/>
      <c r="B36" s="24">
        <v>5</v>
      </c>
      <c r="C36" s="35">
        <v>6</v>
      </c>
      <c r="D36" s="35">
        <v>5</v>
      </c>
      <c r="E36" s="35">
        <v>9</v>
      </c>
      <c r="F36" s="35">
        <v>5</v>
      </c>
      <c r="G36" s="35">
        <v>8</v>
      </c>
      <c r="H36" s="35">
        <v>5</v>
      </c>
      <c r="I36" s="15">
        <f t="shared" si="5"/>
        <v>11</v>
      </c>
      <c r="J36" s="15">
        <f t="shared" si="5"/>
        <v>13</v>
      </c>
      <c r="K36" s="15">
        <f t="shared" si="5"/>
        <v>14</v>
      </c>
    </row>
    <row r="37" spans="1:11" ht="25.5" customHeight="1">
      <c r="A37" s="47"/>
      <c r="B37" s="24">
        <v>6</v>
      </c>
      <c r="C37" s="35">
        <v>7</v>
      </c>
      <c r="D37" s="35">
        <v>8</v>
      </c>
      <c r="E37" s="35">
        <v>5</v>
      </c>
      <c r="F37" s="35">
        <v>6</v>
      </c>
      <c r="G37" s="35">
        <v>7</v>
      </c>
      <c r="H37" s="35">
        <v>5</v>
      </c>
      <c r="I37" s="15">
        <f t="shared" si="5"/>
        <v>13</v>
      </c>
      <c r="J37" s="15">
        <f t="shared" si="5"/>
        <v>15</v>
      </c>
      <c r="K37" s="15">
        <f t="shared" si="5"/>
        <v>10</v>
      </c>
    </row>
    <row r="38" spans="1:11" ht="25.5" customHeight="1">
      <c r="A38" s="47"/>
      <c r="B38" s="24">
        <v>7</v>
      </c>
      <c r="C38" s="35">
        <v>6</v>
      </c>
      <c r="D38" s="35">
        <v>10</v>
      </c>
      <c r="E38" s="35">
        <v>4</v>
      </c>
      <c r="F38" s="35">
        <v>5</v>
      </c>
      <c r="G38" s="35">
        <v>8</v>
      </c>
      <c r="H38" s="35">
        <v>5</v>
      </c>
      <c r="I38" s="15">
        <f t="shared" si="5"/>
        <v>11</v>
      </c>
      <c r="J38" s="15">
        <f t="shared" si="5"/>
        <v>18</v>
      </c>
      <c r="K38" s="15">
        <f t="shared" si="5"/>
        <v>9</v>
      </c>
    </row>
    <row r="39" spans="1:11" ht="25.5" customHeight="1">
      <c r="A39" s="48"/>
      <c r="B39" s="4" t="s">
        <v>10</v>
      </c>
      <c r="C39" s="15">
        <f aca="true" t="shared" si="6" ref="C39:H39">SUM(C32:C38)</f>
        <v>39</v>
      </c>
      <c r="D39" s="15">
        <f t="shared" si="6"/>
        <v>71</v>
      </c>
      <c r="E39" s="15">
        <f t="shared" si="6"/>
        <v>30</v>
      </c>
      <c r="F39" s="15">
        <f t="shared" si="6"/>
        <v>34</v>
      </c>
      <c r="G39" s="15">
        <f t="shared" si="6"/>
        <v>69</v>
      </c>
      <c r="H39" s="15">
        <f t="shared" si="6"/>
        <v>23</v>
      </c>
      <c r="I39" s="15">
        <f t="shared" si="5"/>
        <v>73</v>
      </c>
      <c r="J39" s="15">
        <f t="shared" si="5"/>
        <v>140</v>
      </c>
      <c r="K39" s="15">
        <f t="shared" si="5"/>
        <v>53</v>
      </c>
    </row>
    <row r="40" spans="1:11" ht="25.5" customHeight="1">
      <c r="A40" s="55" t="s">
        <v>12</v>
      </c>
      <c r="B40" s="56"/>
      <c r="C40" s="15">
        <f>ROUND((C18+E25+C31+C39)/(F6*25)%,0)</f>
        <v>29</v>
      </c>
      <c r="D40" s="29">
        <f>ROUND((D18+D25+D31+D39)/(F6*25)%,0)</f>
        <v>41</v>
      </c>
      <c r="E40" s="29">
        <f>ROUND((E18+E25+E31+E39)/(F6*25)%,0)</f>
        <v>37</v>
      </c>
      <c r="F40" s="15">
        <f>ROUND((F18+F25+F31+F39)/(H6*25)%,0)</f>
        <v>31</v>
      </c>
      <c r="G40" s="29">
        <f>ROUND((G18+G25+G31+G39)/(H6*25)%,0)</f>
        <v>45</v>
      </c>
      <c r="H40" s="29">
        <f>ROUND((H18+H25+H31+H39)/(H6*25)%,0)</f>
        <v>24</v>
      </c>
      <c r="I40" s="10">
        <f>ROUND((I18+I25+I31+I39)/(J6*25)%,0)</f>
        <v>26</v>
      </c>
      <c r="J40" s="10">
        <f>ROUND((J18+J25+J31+J39)/(J6*25)%,0)</f>
        <v>43</v>
      </c>
      <c r="K40" s="10">
        <f>ROUND((K18+K25+K31+K39)/(J6*25)%,0)</f>
        <v>31</v>
      </c>
    </row>
    <row r="41" spans="1:11" ht="25.5" customHeight="1">
      <c r="A41" s="49" t="s">
        <v>46</v>
      </c>
      <c r="B41" s="50"/>
      <c r="C41" s="80" t="str">
        <f>IF(C40&gt;=80,"A",IF(C40&gt;=60,"B",IF(C40&gt;=40,"C","D")))</f>
        <v>D</v>
      </c>
      <c r="D41" s="81"/>
      <c r="E41" s="82"/>
      <c r="F41" s="80" t="str">
        <f>IF(F40&gt;=80,"A",IF(F40&gt;=60,"B",IF(F40&gt;=40,"C","D")))</f>
        <v>D</v>
      </c>
      <c r="G41" s="81"/>
      <c r="H41" s="82"/>
      <c r="I41" s="80" t="str">
        <f>IF(I40&gt;=80,"A",IF(I40&gt;=60,"B",IF(I40&gt;=40,"C","D")))</f>
        <v>D</v>
      </c>
      <c r="J41" s="81"/>
      <c r="K41" s="82"/>
    </row>
    <row r="42" spans="2:4" ht="15">
      <c r="B42" s="59"/>
      <c r="C42" s="59"/>
      <c r="D42" s="59"/>
    </row>
  </sheetData>
  <sheetProtection/>
  <mergeCells count="30">
    <mergeCell ref="B9:B10"/>
    <mergeCell ref="F7:G7"/>
    <mergeCell ref="H7:I7"/>
    <mergeCell ref="J7:K7"/>
    <mergeCell ref="L7:O7"/>
    <mergeCell ref="A11:A18"/>
    <mergeCell ref="I9:K9"/>
    <mergeCell ref="C9:E9"/>
    <mergeCell ref="F9:H9"/>
    <mergeCell ref="A8:B8"/>
    <mergeCell ref="A9:A10"/>
    <mergeCell ref="L11:P11"/>
    <mergeCell ref="A2:K2"/>
    <mergeCell ref="A3:K3"/>
    <mergeCell ref="A5:E5"/>
    <mergeCell ref="F5:G5"/>
    <mergeCell ref="H5:I5"/>
    <mergeCell ref="J5:K5"/>
    <mergeCell ref="A6:E6"/>
    <mergeCell ref="J6:K6"/>
    <mergeCell ref="A7:E7"/>
    <mergeCell ref="F41:H41"/>
    <mergeCell ref="I41:K41"/>
    <mergeCell ref="B42:D42"/>
    <mergeCell ref="A19:A25"/>
    <mergeCell ref="A26:A31"/>
    <mergeCell ref="A32:A39"/>
    <mergeCell ref="A40:B40"/>
    <mergeCell ref="A41:B41"/>
    <mergeCell ref="C41:E41"/>
  </mergeCells>
  <printOptions/>
  <pageMargins left="0.51" right="0.25" top="0.7" bottom="0.38" header="0.3" footer="0.3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zoomScale="75" zoomScaleNormal="75" zoomScalePageLayoutView="0" workbookViewId="0" topLeftCell="A1">
      <selection activeCell="M6" sqref="M6"/>
    </sheetView>
  </sheetViews>
  <sheetFormatPr defaultColWidth="9.140625" defaultRowHeight="15"/>
  <cols>
    <col min="1" max="1" width="10.140625" style="0" customWidth="1"/>
    <col min="2" max="2" width="13.421875" style="0" customWidth="1"/>
    <col min="3" max="11" width="7.57421875" style="0" customWidth="1"/>
  </cols>
  <sheetData>
    <row r="1" ht="3.75" customHeight="1"/>
    <row r="2" spans="1:11" ht="15.75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5.25" customHeight="1"/>
    <row r="5" spans="1:11" ht="22.5" customHeight="1">
      <c r="A5" s="72" t="s">
        <v>33</v>
      </c>
      <c r="B5" s="73"/>
      <c r="C5" s="73"/>
      <c r="D5" s="73"/>
      <c r="E5" s="74"/>
      <c r="F5" s="51" t="s">
        <v>3</v>
      </c>
      <c r="G5" s="51"/>
      <c r="H5" s="51" t="s">
        <v>4</v>
      </c>
      <c r="I5" s="51"/>
      <c r="J5" s="51" t="s">
        <v>5</v>
      </c>
      <c r="K5" s="51"/>
    </row>
    <row r="6" spans="1:11" ht="22.5" customHeight="1">
      <c r="A6" s="70" t="s">
        <v>0</v>
      </c>
      <c r="B6" s="70"/>
      <c r="C6" s="70"/>
      <c r="D6" s="70"/>
      <c r="E6" s="70"/>
      <c r="F6" s="37">
        <v>25</v>
      </c>
      <c r="G6" s="38"/>
      <c r="H6" s="37">
        <v>17</v>
      </c>
      <c r="I6" s="38"/>
      <c r="J6" s="71">
        <f>F6+H6</f>
        <v>42</v>
      </c>
      <c r="K6" s="71"/>
    </row>
    <row r="7" spans="1:15" ht="22.5" customHeight="1">
      <c r="A7" s="64" t="s">
        <v>13</v>
      </c>
      <c r="B7" s="65"/>
      <c r="C7" s="65"/>
      <c r="D7" s="65"/>
      <c r="E7" s="66"/>
      <c r="F7" s="61"/>
      <c r="G7" s="61"/>
      <c r="H7" s="61"/>
      <c r="I7" s="61"/>
      <c r="J7" s="71">
        <f>F7+H7</f>
        <v>0</v>
      </c>
      <c r="K7" s="71"/>
      <c r="L7" s="67" t="s">
        <v>36</v>
      </c>
      <c r="M7" s="68"/>
      <c r="N7" s="68"/>
      <c r="O7" s="68"/>
    </row>
    <row r="8" spans="1:2" ht="20.25" customHeight="1">
      <c r="A8" s="58" t="s">
        <v>1</v>
      </c>
      <c r="B8" s="58"/>
    </row>
    <row r="9" spans="1:21" s="1" customFormat="1" ht="24.75" customHeight="1">
      <c r="A9" s="62" t="s">
        <v>2</v>
      </c>
      <c r="B9" s="63" t="s">
        <v>39</v>
      </c>
      <c r="C9" s="45" t="s">
        <v>3</v>
      </c>
      <c r="D9" s="45"/>
      <c r="E9" s="45"/>
      <c r="F9" s="45" t="s">
        <v>4</v>
      </c>
      <c r="G9" s="45"/>
      <c r="H9" s="45"/>
      <c r="I9" s="45" t="s">
        <v>5</v>
      </c>
      <c r="J9" s="45"/>
      <c r="K9" s="45"/>
      <c r="S9" s="59" t="s">
        <v>24</v>
      </c>
      <c r="T9" s="59"/>
      <c r="U9" s="59"/>
    </row>
    <row r="10" spans="1:11" ht="24.75" customHeight="1">
      <c r="A10" s="62"/>
      <c r="B10" s="63"/>
      <c r="C10" s="3" t="s">
        <v>6</v>
      </c>
      <c r="D10" s="3" t="s">
        <v>7</v>
      </c>
      <c r="E10" s="3" t="s">
        <v>8</v>
      </c>
      <c r="F10" s="3" t="s">
        <v>6</v>
      </c>
      <c r="G10" s="3" t="s">
        <v>7</v>
      </c>
      <c r="H10" s="3" t="s">
        <v>8</v>
      </c>
      <c r="I10" s="3" t="s">
        <v>6</v>
      </c>
      <c r="J10" s="3" t="s">
        <v>7</v>
      </c>
      <c r="K10" s="3" t="s">
        <v>8</v>
      </c>
    </row>
    <row r="11" spans="1:15" ht="22.5" customHeight="1">
      <c r="A11" s="57" t="s">
        <v>9</v>
      </c>
      <c r="B11" s="30">
        <v>1</v>
      </c>
      <c r="C11" s="35">
        <v>19</v>
      </c>
      <c r="D11" s="35">
        <v>0</v>
      </c>
      <c r="E11" s="35">
        <v>6</v>
      </c>
      <c r="F11" s="35">
        <v>15</v>
      </c>
      <c r="G11" s="35">
        <v>0</v>
      </c>
      <c r="H11" s="35">
        <v>2</v>
      </c>
      <c r="I11" s="29">
        <f aca="true" t="shared" si="0" ref="I11:K31">C11+F11</f>
        <v>34</v>
      </c>
      <c r="J11" s="29">
        <f t="shared" si="0"/>
        <v>0</v>
      </c>
      <c r="K11" s="29">
        <f t="shared" si="0"/>
        <v>8</v>
      </c>
      <c r="L11" s="76"/>
      <c r="M11" s="75"/>
      <c r="N11" s="75"/>
      <c r="O11" s="75"/>
    </row>
    <row r="12" spans="1:11" ht="22.5" customHeight="1">
      <c r="A12" s="57"/>
      <c r="B12" s="30">
        <v>2</v>
      </c>
      <c r="C12" s="35">
        <v>16</v>
      </c>
      <c r="D12" s="35">
        <v>2</v>
      </c>
      <c r="E12" s="35">
        <v>7</v>
      </c>
      <c r="F12" s="35">
        <v>14</v>
      </c>
      <c r="G12" s="35">
        <v>0</v>
      </c>
      <c r="H12" s="35">
        <v>3</v>
      </c>
      <c r="I12" s="29">
        <f t="shared" si="0"/>
        <v>30</v>
      </c>
      <c r="J12" s="29">
        <f t="shared" si="0"/>
        <v>2</v>
      </c>
      <c r="K12" s="29">
        <f t="shared" si="0"/>
        <v>10</v>
      </c>
    </row>
    <row r="13" spans="1:11" ht="22.5" customHeight="1">
      <c r="A13" s="57"/>
      <c r="B13" s="30">
        <v>3</v>
      </c>
      <c r="C13" s="35">
        <v>8</v>
      </c>
      <c r="D13" s="35">
        <v>7</v>
      </c>
      <c r="E13" s="35">
        <v>10</v>
      </c>
      <c r="F13" s="35">
        <v>7</v>
      </c>
      <c r="G13" s="35">
        <v>6</v>
      </c>
      <c r="H13" s="35">
        <v>4</v>
      </c>
      <c r="I13" s="29">
        <f t="shared" si="0"/>
        <v>15</v>
      </c>
      <c r="J13" s="29">
        <f t="shared" si="0"/>
        <v>13</v>
      </c>
      <c r="K13" s="29">
        <f t="shared" si="0"/>
        <v>14</v>
      </c>
    </row>
    <row r="14" spans="1:11" ht="22.5" customHeight="1">
      <c r="A14" s="57"/>
      <c r="B14" s="30">
        <v>4</v>
      </c>
      <c r="C14" s="35">
        <v>10</v>
      </c>
      <c r="D14" s="35">
        <v>6</v>
      </c>
      <c r="E14" s="35">
        <v>9</v>
      </c>
      <c r="F14" s="35">
        <v>8</v>
      </c>
      <c r="G14" s="35">
        <v>5</v>
      </c>
      <c r="H14" s="35">
        <v>4</v>
      </c>
      <c r="I14" s="29">
        <f t="shared" si="0"/>
        <v>18</v>
      </c>
      <c r="J14" s="29">
        <f t="shared" si="0"/>
        <v>11</v>
      </c>
      <c r="K14" s="29">
        <f t="shared" si="0"/>
        <v>13</v>
      </c>
    </row>
    <row r="15" spans="1:11" ht="22.5" customHeight="1">
      <c r="A15" s="57"/>
      <c r="B15" s="30">
        <v>5</v>
      </c>
      <c r="C15" s="35">
        <v>8</v>
      </c>
      <c r="D15" s="35">
        <v>9</v>
      </c>
      <c r="E15" s="35">
        <v>7</v>
      </c>
      <c r="F15" s="35">
        <v>11</v>
      </c>
      <c r="G15" s="35">
        <v>3</v>
      </c>
      <c r="H15" s="35">
        <v>3</v>
      </c>
      <c r="I15" s="29">
        <f t="shared" si="0"/>
        <v>19</v>
      </c>
      <c r="J15" s="29">
        <f t="shared" si="0"/>
        <v>12</v>
      </c>
      <c r="K15" s="29">
        <f t="shared" si="0"/>
        <v>10</v>
      </c>
    </row>
    <row r="16" spans="1:11" ht="22.5" customHeight="1">
      <c r="A16" s="57"/>
      <c r="B16" s="30">
        <v>6</v>
      </c>
      <c r="C16" s="35">
        <v>5</v>
      </c>
      <c r="D16" s="35">
        <v>6</v>
      </c>
      <c r="E16" s="35">
        <v>14</v>
      </c>
      <c r="F16" s="35">
        <v>9</v>
      </c>
      <c r="G16" s="35">
        <v>1</v>
      </c>
      <c r="H16" s="35">
        <v>7</v>
      </c>
      <c r="I16" s="29">
        <f t="shared" si="0"/>
        <v>14</v>
      </c>
      <c r="J16" s="29">
        <f t="shared" si="0"/>
        <v>7</v>
      </c>
      <c r="K16" s="29">
        <f t="shared" si="0"/>
        <v>21</v>
      </c>
    </row>
    <row r="17" spans="1:11" ht="22.5" customHeight="1">
      <c r="A17" s="57"/>
      <c r="B17" s="30">
        <v>7</v>
      </c>
      <c r="C17" s="35">
        <v>11</v>
      </c>
      <c r="D17" s="35">
        <v>6</v>
      </c>
      <c r="E17" s="35">
        <v>8</v>
      </c>
      <c r="F17" s="35">
        <v>13</v>
      </c>
      <c r="G17" s="35">
        <v>1</v>
      </c>
      <c r="H17" s="35">
        <v>3</v>
      </c>
      <c r="I17" s="29">
        <f t="shared" si="0"/>
        <v>24</v>
      </c>
      <c r="J17" s="29">
        <f t="shared" si="0"/>
        <v>7</v>
      </c>
      <c r="K17" s="29">
        <f t="shared" si="0"/>
        <v>11</v>
      </c>
    </row>
    <row r="18" spans="1:11" ht="22.5" customHeight="1">
      <c r="A18" s="57"/>
      <c r="B18" s="4" t="s">
        <v>10</v>
      </c>
      <c r="C18" s="26">
        <f aca="true" t="shared" si="1" ref="C18:H18">SUM(C11:C17)</f>
        <v>77</v>
      </c>
      <c r="D18" s="26">
        <f t="shared" si="1"/>
        <v>36</v>
      </c>
      <c r="E18" s="26">
        <f t="shared" si="1"/>
        <v>61</v>
      </c>
      <c r="F18" s="26">
        <f t="shared" si="1"/>
        <v>77</v>
      </c>
      <c r="G18" s="26">
        <f t="shared" si="1"/>
        <v>16</v>
      </c>
      <c r="H18" s="26">
        <f t="shared" si="1"/>
        <v>26</v>
      </c>
      <c r="I18" s="29">
        <f t="shared" si="0"/>
        <v>154</v>
      </c>
      <c r="J18" s="29">
        <f t="shared" si="0"/>
        <v>52</v>
      </c>
      <c r="K18" s="29">
        <f t="shared" si="0"/>
        <v>87</v>
      </c>
    </row>
    <row r="19" spans="1:11" ht="22.5" customHeight="1">
      <c r="A19" s="46" t="s">
        <v>17</v>
      </c>
      <c r="B19" s="30">
        <v>1</v>
      </c>
      <c r="C19" s="36">
        <v>19</v>
      </c>
      <c r="D19" s="36">
        <v>2</v>
      </c>
      <c r="E19" s="36">
        <v>4</v>
      </c>
      <c r="F19" s="36">
        <v>16</v>
      </c>
      <c r="G19" s="36">
        <v>1</v>
      </c>
      <c r="H19" s="36">
        <v>0</v>
      </c>
      <c r="I19" s="29">
        <f t="shared" si="0"/>
        <v>35</v>
      </c>
      <c r="J19" s="29">
        <f t="shared" si="0"/>
        <v>3</v>
      </c>
      <c r="K19" s="29">
        <f t="shared" si="0"/>
        <v>4</v>
      </c>
    </row>
    <row r="20" spans="1:11" ht="22.5" customHeight="1">
      <c r="A20" s="47"/>
      <c r="B20" s="30">
        <v>2</v>
      </c>
      <c r="C20" s="36">
        <v>6</v>
      </c>
      <c r="D20" s="36">
        <v>12</v>
      </c>
      <c r="E20" s="36">
        <v>7</v>
      </c>
      <c r="F20" s="36">
        <v>9</v>
      </c>
      <c r="G20" s="36">
        <v>5</v>
      </c>
      <c r="H20" s="36">
        <v>1</v>
      </c>
      <c r="I20" s="29">
        <f t="shared" si="0"/>
        <v>15</v>
      </c>
      <c r="J20" s="29">
        <f t="shared" si="0"/>
        <v>17</v>
      </c>
      <c r="K20" s="29">
        <f t="shared" si="0"/>
        <v>8</v>
      </c>
    </row>
    <row r="21" spans="1:11" ht="22.5" customHeight="1">
      <c r="A21" s="47"/>
      <c r="B21" s="30">
        <v>3</v>
      </c>
      <c r="C21" s="36">
        <v>13</v>
      </c>
      <c r="D21" s="36">
        <v>5</v>
      </c>
      <c r="E21" s="36">
        <v>7</v>
      </c>
      <c r="F21" s="36">
        <v>8</v>
      </c>
      <c r="G21" s="36">
        <v>7</v>
      </c>
      <c r="H21" s="36">
        <v>0</v>
      </c>
      <c r="I21" s="29">
        <f t="shared" si="0"/>
        <v>21</v>
      </c>
      <c r="J21" s="29">
        <f t="shared" si="0"/>
        <v>12</v>
      </c>
      <c r="K21" s="29">
        <f t="shared" si="0"/>
        <v>7</v>
      </c>
    </row>
    <row r="22" spans="1:11" ht="22.5" customHeight="1">
      <c r="A22" s="47"/>
      <c r="B22" s="30">
        <v>4</v>
      </c>
      <c r="C22" s="36">
        <v>11</v>
      </c>
      <c r="D22" s="36">
        <v>7</v>
      </c>
      <c r="E22" s="36">
        <v>7</v>
      </c>
      <c r="F22" s="36">
        <v>8</v>
      </c>
      <c r="G22" s="36">
        <v>6</v>
      </c>
      <c r="H22" s="36">
        <v>1</v>
      </c>
      <c r="I22" s="29">
        <f t="shared" si="0"/>
        <v>19</v>
      </c>
      <c r="J22" s="29">
        <f t="shared" si="0"/>
        <v>13</v>
      </c>
      <c r="K22" s="29">
        <f t="shared" si="0"/>
        <v>8</v>
      </c>
    </row>
    <row r="23" spans="1:11" ht="22.5" customHeight="1">
      <c r="A23" s="47"/>
      <c r="B23" s="30">
        <v>5</v>
      </c>
      <c r="C23" s="36">
        <v>6</v>
      </c>
      <c r="D23" s="36">
        <v>12</v>
      </c>
      <c r="E23" s="36">
        <v>7</v>
      </c>
      <c r="F23" s="36">
        <v>5</v>
      </c>
      <c r="G23" s="36">
        <v>10</v>
      </c>
      <c r="H23" s="36">
        <v>0</v>
      </c>
      <c r="I23" s="29">
        <f t="shared" si="0"/>
        <v>11</v>
      </c>
      <c r="J23" s="29">
        <f t="shared" si="0"/>
        <v>22</v>
      </c>
      <c r="K23" s="29">
        <f t="shared" si="0"/>
        <v>7</v>
      </c>
    </row>
    <row r="24" spans="1:11" ht="22.5" customHeight="1">
      <c r="A24" s="47"/>
      <c r="B24" s="30">
        <v>6</v>
      </c>
      <c r="C24" s="36">
        <v>9</v>
      </c>
      <c r="D24" s="36">
        <v>10</v>
      </c>
      <c r="E24" s="36">
        <v>6</v>
      </c>
      <c r="F24" s="36">
        <v>9</v>
      </c>
      <c r="G24" s="36">
        <v>5</v>
      </c>
      <c r="H24" s="36">
        <v>3</v>
      </c>
      <c r="I24" s="29">
        <f t="shared" si="0"/>
        <v>18</v>
      </c>
      <c r="J24" s="29">
        <f t="shared" si="0"/>
        <v>15</v>
      </c>
      <c r="K24" s="29">
        <f t="shared" si="0"/>
        <v>9</v>
      </c>
    </row>
    <row r="25" spans="1:11" ht="22.5" customHeight="1">
      <c r="A25" s="48"/>
      <c r="B25" s="4" t="s">
        <v>10</v>
      </c>
      <c r="C25" s="26">
        <f aca="true" t="shared" si="2" ref="C25:H25">SUM(C19:C24)</f>
        <v>64</v>
      </c>
      <c r="D25" s="26">
        <f t="shared" si="2"/>
        <v>48</v>
      </c>
      <c r="E25" s="26">
        <f t="shared" si="2"/>
        <v>38</v>
      </c>
      <c r="F25" s="26">
        <f t="shared" si="2"/>
        <v>55</v>
      </c>
      <c r="G25" s="26">
        <f t="shared" si="2"/>
        <v>34</v>
      </c>
      <c r="H25" s="26">
        <f t="shared" si="2"/>
        <v>5</v>
      </c>
      <c r="I25" s="29">
        <f t="shared" si="0"/>
        <v>119</v>
      </c>
      <c r="J25" s="29">
        <f t="shared" si="0"/>
        <v>82</v>
      </c>
      <c r="K25" s="29">
        <f t="shared" si="0"/>
        <v>43</v>
      </c>
    </row>
    <row r="26" spans="1:11" ht="22.5" customHeight="1">
      <c r="A26" s="57" t="s">
        <v>11</v>
      </c>
      <c r="B26" s="30">
        <v>1</v>
      </c>
      <c r="C26" s="35">
        <v>12</v>
      </c>
      <c r="D26" s="35">
        <v>5</v>
      </c>
      <c r="E26" s="35">
        <v>8</v>
      </c>
      <c r="F26" s="35">
        <v>10</v>
      </c>
      <c r="G26" s="35">
        <v>4</v>
      </c>
      <c r="H26" s="35">
        <v>3</v>
      </c>
      <c r="I26" s="29">
        <f t="shared" si="0"/>
        <v>22</v>
      </c>
      <c r="J26" s="29">
        <f t="shared" si="0"/>
        <v>9</v>
      </c>
      <c r="K26" s="29">
        <f t="shared" si="0"/>
        <v>11</v>
      </c>
    </row>
    <row r="27" spans="1:11" ht="22.5" customHeight="1">
      <c r="A27" s="57"/>
      <c r="B27" s="30">
        <v>2</v>
      </c>
      <c r="C27" s="35">
        <v>6</v>
      </c>
      <c r="D27" s="35">
        <v>8</v>
      </c>
      <c r="E27" s="35">
        <v>11</v>
      </c>
      <c r="F27" s="35">
        <v>8</v>
      </c>
      <c r="G27" s="35">
        <v>5</v>
      </c>
      <c r="H27" s="35">
        <v>4</v>
      </c>
      <c r="I27" s="29">
        <f t="shared" si="0"/>
        <v>14</v>
      </c>
      <c r="J27" s="29">
        <f t="shared" si="0"/>
        <v>13</v>
      </c>
      <c r="K27" s="29">
        <f t="shared" si="0"/>
        <v>15</v>
      </c>
    </row>
    <row r="28" spans="1:11" ht="22.5" customHeight="1">
      <c r="A28" s="57"/>
      <c r="B28" s="30">
        <v>3</v>
      </c>
      <c r="C28" s="35">
        <v>7</v>
      </c>
      <c r="D28" s="35">
        <v>8</v>
      </c>
      <c r="E28" s="35">
        <v>10</v>
      </c>
      <c r="F28" s="35">
        <v>5</v>
      </c>
      <c r="G28" s="35">
        <v>9</v>
      </c>
      <c r="H28" s="35">
        <v>3</v>
      </c>
      <c r="I28" s="29">
        <f t="shared" si="0"/>
        <v>12</v>
      </c>
      <c r="J28" s="29">
        <f t="shared" si="0"/>
        <v>17</v>
      </c>
      <c r="K28" s="29">
        <f t="shared" si="0"/>
        <v>13</v>
      </c>
    </row>
    <row r="29" spans="1:11" ht="22.5" customHeight="1">
      <c r="A29" s="57"/>
      <c r="B29" s="30">
        <v>4</v>
      </c>
      <c r="C29" s="35">
        <v>7</v>
      </c>
      <c r="D29" s="35">
        <v>4</v>
      </c>
      <c r="E29" s="35">
        <v>14</v>
      </c>
      <c r="F29" s="35">
        <v>7</v>
      </c>
      <c r="G29" s="35">
        <v>6</v>
      </c>
      <c r="H29" s="35">
        <v>4</v>
      </c>
      <c r="I29" s="29">
        <f t="shared" si="0"/>
        <v>14</v>
      </c>
      <c r="J29" s="29">
        <f t="shared" si="0"/>
        <v>10</v>
      </c>
      <c r="K29" s="29">
        <f t="shared" si="0"/>
        <v>18</v>
      </c>
    </row>
    <row r="30" spans="1:11" ht="22.5" customHeight="1">
      <c r="A30" s="57"/>
      <c r="B30" s="30">
        <v>5</v>
      </c>
      <c r="C30" s="35">
        <v>10</v>
      </c>
      <c r="D30" s="35">
        <v>4</v>
      </c>
      <c r="E30" s="35">
        <v>11</v>
      </c>
      <c r="F30" s="35">
        <v>12</v>
      </c>
      <c r="G30" s="35">
        <v>2</v>
      </c>
      <c r="H30" s="35">
        <v>3</v>
      </c>
      <c r="I30" s="29">
        <f t="shared" si="0"/>
        <v>22</v>
      </c>
      <c r="J30" s="29">
        <f t="shared" si="0"/>
        <v>6</v>
      </c>
      <c r="K30" s="29">
        <f t="shared" si="0"/>
        <v>14</v>
      </c>
    </row>
    <row r="31" spans="1:11" ht="22.5" customHeight="1">
      <c r="A31" s="57"/>
      <c r="B31" s="4" t="s">
        <v>10</v>
      </c>
      <c r="C31" s="29">
        <f aca="true" t="shared" si="3" ref="C31:H31">SUM(C26:C30)</f>
        <v>42</v>
      </c>
      <c r="D31" s="29">
        <f t="shared" si="3"/>
        <v>29</v>
      </c>
      <c r="E31" s="29">
        <f t="shared" si="3"/>
        <v>54</v>
      </c>
      <c r="F31" s="29">
        <f t="shared" si="3"/>
        <v>42</v>
      </c>
      <c r="G31" s="29">
        <f t="shared" si="3"/>
        <v>26</v>
      </c>
      <c r="H31" s="29">
        <f t="shared" si="3"/>
        <v>17</v>
      </c>
      <c r="I31" s="29">
        <f t="shared" si="0"/>
        <v>84</v>
      </c>
      <c r="J31" s="29">
        <f t="shared" si="0"/>
        <v>55</v>
      </c>
      <c r="K31" s="29">
        <f t="shared" si="0"/>
        <v>71</v>
      </c>
    </row>
    <row r="32" spans="1:12" ht="27.75" customHeight="1">
      <c r="A32" s="46" t="s">
        <v>18</v>
      </c>
      <c r="B32" s="24">
        <v>1</v>
      </c>
      <c r="C32" s="35">
        <v>12</v>
      </c>
      <c r="D32" s="35">
        <v>2</v>
      </c>
      <c r="E32" s="35">
        <v>11</v>
      </c>
      <c r="F32" s="35">
        <v>12</v>
      </c>
      <c r="G32" s="35">
        <v>3</v>
      </c>
      <c r="H32" s="35">
        <v>2</v>
      </c>
      <c r="I32" s="29">
        <f>C32+F32</f>
        <v>24</v>
      </c>
      <c r="J32" s="29">
        <f>D32+G32</f>
        <v>5</v>
      </c>
      <c r="K32" s="29">
        <f>E32+H32</f>
        <v>13</v>
      </c>
      <c r="L32" s="12"/>
    </row>
    <row r="33" spans="1:11" ht="27.75" customHeight="1">
      <c r="A33" s="47"/>
      <c r="B33" s="24">
        <v>2</v>
      </c>
      <c r="C33" s="35">
        <v>10</v>
      </c>
      <c r="D33" s="35">
        <v>5</v>
      </c>
      <c r="E33" s="35">
        <v>10</v>
      </c>
      <c r="F33" s="35">
        <v>13</v>
      </c>
      <c r="G33" s="35">
        <v>2</v>
      </c>
      <c r="H33" s="35">
        <v>2</v>
      </c>
      <c r="I33" s="29">
        <f aca="true" t="shared" si="4" ref="I33:K39">C33+F33</f>
        <v>23</v>
      </c>
      <c r="J33" s="29">
        <f t="shared" si="4"/>
        <v>7</v>
      </c>
      <c r="K33" s="29">
        <f t="shared" si="4"/>
        <v>12</v>
      </c>
    </row>
    <row r="34" spans="1:11" ht="27.75" customHeight="1">
      <c r="A34" s="47"/>
      <c r="B34" s="24">
        <v>3</v>
      </c>
      <c r="C34" s="35">
        <v>12</v>
      </c>
      <c r="D34" s="35">
        <v>2</v>
      </c>
      <c r="E34" s="35">
        <v>11</v>
      </c>
      <c r="F34" s="35">
        <v>2</v>
      </c>
      <c r="G34" s="35">
        <v>12</v>
      </c>
      <c r="H34" s="35">
        <v>3</v>
      </c>
      <c r="I34" s="29">
        <f t="shared" si="4"/>
        <v>14</v>
      </c>
      <c r="J34" s="29">
        <f t="shared" si="4"/>
        <v>14</v>
      </c>
      <c r="K34" s="29">
        <f t="shared" si="4"/>
        <v>14</v>
      </c>
    </row>
    <row r="35" spans="1:11" ht="27.75" customHeight="1">
      <c r="A35" s="47"/>
      <c r="B35" s="24">
        <v>4</v>
      </c>
      <c r="C35" s="35">
        <v>10</v>
      </c>
      <c r="D35" s="35">
        <v>5</v>
      </c>
      <c r="E35" s="35">
        <v>10</v>
      </c>
      <c r="F35" s="35">
        <v>6</v>
      </c>
      <c r="G35" s="35">
        <v>8</v>
      </c>
      <c r="H35" s="35">
        <v>3</v>
      </c>
      <c r="I35" s="29">
        <f t="shared" si="4"/>
        <v>16</v>
      </c>
      <c r="J35" s="29">
        <f t="shared" si="4"/>
        <v>13</v>
      </c>
      <c r="K35" s="29">
        <f t="shared" si="4"/>
        <v>13</v>
      </c>
    </row>
    <row r="36" spans="1:11" ht="27.75" customHeight="1">
      <c r="A36" s="47"/>
      <c r="B36" s="24">
        <v>5</v>
      </c>
      <c r="C36" s="35">
        <v>4</v>
      </c>
      <c r="D36" s="35">
        <v>10</v>
      </c>
      <c r="E36" s="35">
        <v>10</v>
      </c>
      <c r="F36" s="35">
        <v>7</v>
      </c>
      <c r="G36" s="35">
        <v>8</v>
      </c>
      <c r="H36" s="35">
        <v>2</v>
      </c>
      <c r="I36" s="29">
        <f t="shared" si="4"/>
        <v>11</v>
      </c>
      <c r="J36" s="29">
        <f t="shared" si="4"/>
        <v>18</v>
      </c>
      <c r="K36" s="29">
        <f t="shared" si="4"/>
        <v>12</v>
      </c>
    </row>
    <row r="37" spans="1:11" ht="27.75" customHeight="1">
      <c r="A37" s="47"/>
      <c r="B37" s="24">
        <v>6</v>
      </c>
      <c r="C37" s="35">
        <v>3</v>
      </c>
      <c r="D37" s="35">
        <v>9</v>
      </c>
      <c r="E37" s="35">
        <v>13</v>
      </c>
      <c r="F37" s="35">
        <v>6</v>
      </c>
      <c r="G37" s="35">
        <v>8</v>
      </c>
      <c r="H37" s="35">
        <v>3</v>
      </c>
      <c r="I37" s="29">
        <f t="shared" si="4"/>
        <v>9</v>
      </c>
      <c r="J37" s="29">
        <f t="shared" si="4"/>
        <v>17</v>
      </c>
      <c r="K37" s="29">
        <f t="shared" si="4"/>
        <v>16</v>
      </c>
    </row>
    <row r="38" spans="1:11" ht="27.75" customHeight="1">
      <c r="A38" s="47"/>
      <c r="B38" s="24">
        <v>7</v>
      </c>
      <c r="C38" s="35">
        <v>10</v>
      </c>
      <c r="D38" s="35">
        <v>3</v>
      </c>
      <c r="E38" s="35">
        <v>12</v>
      </c>
      <c r="F38" s="35">
        <v>7</v>
      </c>
      <c r="G38" s="35">
        <v>8</v>
      </c>
      <c r="H38" s="35">
        <v>2</v>
      </c>
      <c r="I38" s="29">
        <f t="shared" si="4"/>
        <v>17</v>
      </c>
      <c r="J38" s="29">
        <f t="shared" si="4"/>
        <v>11</v>
      </c>
      <c r="K38" s="29">
        <f t="shared" si="4"/>
        <v>14</v>
      </c>
    </row>
    <row r="39" spans="1:11" ht="27.75" customHeight="1">
      <c r="A39" s="48"/>
      <c r="B39" s="4" t="s">
        <v>10</v>
      </c>
      <c r="C39" s="29">
        <f aca="true" t="shared" si="5" ref="C39:H39">SUM(C32:C38)</f>
        <v>61</v>
      </c>
      <c r="D39" s="29">
        <f t="shared" si="5"/>
        <v>36</v>
      </c>
      <c r="E39" s="29">
        <f t="shared" si="5"/>
        <v>77</v>
      </c>
      <c r="F39" s="29">
        <f t="shared" si="5"/>
        <v>53</v>
      </c>
      <c r="G39" s="29">
        <f t="shared" si="5"/>
        <v>49</v>
      </c>
      <c r="H39" s="29">
        <f t="shared" si="5"/>
        <v>17</v>
      </c>
      <c r="I39" s="29">
        <f t="shared" si="4"/>
        <v>114</v>
      </c>
      <c r="J39" s="29">
        <f t="shared" si="4"/>
        <v>85</v>
      </c>
      <c r="K39" s="29">
        <f t="shared" si="4"/>
        <v>94</v>
      </c>
    </row>
    <row r="40" spans="1:11" ht="30.75" customHeight="1">
      <c r="A40" s="55" t="s">
        <v>12</v>
      </c>
      <c r="B40" s="56"/>
      <c r="C40" s="29">
        <f>ROUND((C18+C25+C31+C39)/(F6*25)%,0)</f>
        <v>39</v>
      </c>
      <c r="D40" s="29">
        <f>ROUND((D18+D25+D31+D39)/(F6*25)%,0)</f>
        <v>24</v>
      </c>
      <c r="E40" s="29">
        <f>ROUND((E18+E25+E31+E39)/(F6*25)%,0)</f>
        <v>37</v>
      </c>
      <c r="F40" s="29">
        <f>ROUND((F18+F25+F31+F39)/(H6*25)%,0)</f>
        <v>53</v>
      </c>
      <c r="G40" s="29">
        <f>ROUND((G18+G25+G31+G39)/(H6*25)%,0)</f>
        <v>29</v>
      </c>
      <c r="H40" s="29">
        <f>ROUND((H18+H25+H31+H39)/(H6*25)%,0)</f>
        <v>15</v>
      </c>
      <c r="I40" s="10">
        <f>ROUND((I18+I25+I31+I39)/(J6*25)%,0)</f>
        <v>45</v>
      </c>
      <c r="J40" s="10">
        <f>ROUND((J18+J25+J31+J39)/(J6*25)%,0)</f>
        <v>26</v>
      </c>
      <c r="K40" s="10">
        <f>ROUND((K18+K25+K31+K39)/(J6*25)%,0)</f>
        <v>28</v>
      </c>
    </row>
    <row r="41" spans="1:11" ht="30.75" customHeight="1">
      <c r="A41" s="49" t="s">
        <v>46</v>
      </c>
      <c r="B41" s="50"/>
      <c r="C41" s="80" t="str">
        <f>IF(C40&gt;=80,"A",IF(C40&gt;=60,"B",IF(C40&gt;=40,"C","D")))</f>
        <v>D</v>
      </c>
      <c r="D41" s="81"/>
      <c r="E41" s="82"/>
      <c r="F41" s="80" t="str">
        <f>IF(F40&gt;=80,"A",IF(F40&gt;=60,"B",IF(F40&gt;=40,"C","D")))</f>
        <v>C</v>
      </c>
      <c r="G41" s="81"/>
      <c r="H41" s="82"/>
      <c r="I41" s="80" t="str">
        <f>IF(I40&gt;=80,"A",IF(I40&gt;=60,"B",IF(I40&gt;=40,"C","D")))</f>
        <v>C</v>
      </c>
      <c r="J41" s="81"/>
      <c r="K41" s="82"/>
    </row>
    <row r="42" spans="2:4" ht="15">
      <c r="B42" s="59"/>
      <c r="C42" s="59"/>
      <c r="D42" s="59"/>
    </row>
  </sheetData>
  <sheetProtection/>
  <mergeCells count="31">
    <mergeCell ref="I9:K9"/>
    <mergeCell ref="C9:E9"/>
    <mergeCell ref="F9:H9"/>
    <mergeCell ref="H7:I7"/>
    <mergeCell ref="J7:K7"/>
    <mergeCell ref="L7:O7"/>
    <mergeCell ref="A6:E6"/>
    <mergeCell ref="J6:K6"/>
    <mergeCell ref="A8:B8"/>
    <mergeCell ref="A40:B40"/>
    <mergeCell ref="L11:O11"/>
    <mergeCell ref="A7:E7"/>
    <mergeCell ref="F7:G7"/>
    <mergeCell ref="A9:A10"/>
    <mergeCell ref="B9:B10"/>
    <mergeCell ref="A2:K2"/>
    <mergeCell ref="A3:K3"/>
    <mergeCell ref="A5:E5"/>
    <mergeCell ref="F5:G5"/>
    <mergeCell ref="H5:I5"/>
    <mergeCell ref="J5:K5"/>
    <mergeCell ref="B42:D42"/>
    <mergeCell ref="A41:B41"/>
    <mergeCell ref="C41:E41"/>
    <mergeCell ref="F41:H41"/>
    <mergeCell ref="I41:K41"/>
    <mergeCell ref="S9:U9"/>
    <mergeCell ref="A11:A18"/>
    <mergeCell ref="A19:A25"/>
    <mergeCell ref="A26:A31"/>
    <mergeCell ref="A32:A39"/>
  </mergeCells>
  <hyperlinks>
    <hyperlink ref="S9" r:id="rId1" display="www.mpups.webnode.com"/>
  </hyperlinks>
  <printOptions/>
  <pageMargins left="0.73" right="0.25" top="0.5" bottom="0.46" header="0.3" footer="0.3"/>
  <pageSetup horizontalDpi="600" verticalDpi="600" orientation="portrait" paperSize="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selection activeCell="N6" sqref="N6"/>
    </sheetView>
  </sheetViews>
  <sheetFormatPr defaultColWidth="9.140625" defaultRowHeight="15"/>
  <cols>
    <col min="1" max="1" width="9.7109375" style="0" customWidth="1"/>
    <col min="2" max="2" width="13.140625" style="0" customWidth="1"/>
    <col min="3" max="11" width="8.140625" style="0" customWidth="1"/>
  </cols>
  <sheetData>
    <row r="1" spans="1:11" ht="15.75" customHeight="1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2.5" customHeight="1">
      <c r="A3" s="72" t="s">
        <v>19</v>
      </c>
      <c r="B3" s="73"/>
      <c r="C3" s="73"/>
      <c r="D3" s="73"/>
      <c r="E3" s="74"/>
      <c r="F3" s="51" t="s">
        <v>3</v>
      </c>
      <c r="G3" s="51"/>
      <c r="H3" s="51" t="s">
        <v>4</v>
      </c>
      <c r="I3" s="51"/>
      <c r="J3" s="51" t="s">
        <v>5</v>
      </c>
      <c r="K3" s="51"/>
    </row>
    <row r="4" spans="1:11" ht="19.5" customHeight="1">
      <c r="A4" s="70" t="s">
        <v>0</v>
      </c>
      <c r="B4" s="70"/>
      <c r="C4" s="70"/>
      <c r="D4" s="70"/>
      <c r="E4" s="70"/>
      <c r="F4" s="37">
        <v>26</v>
      </c>
      <c r="G4" s="38"/>
      <c r="H4" s="37">
        <v>23</v>
      </c>
      <c r="I4" s="38"/>
      <c r="J4" s="71">
        <f>F4+H4</f>
        <v>49</v>
      </c>
      <c r="K4" s="71"/>
    </row>
    <row r="5" spans="1:15" ht="19.5" customHeight="1">
      <c r="A5" s="70" t="s">
        <v>23</v>
      </c>
      <c r="B5" s="70"/>
      <c r="C5" s="70"/>
      <c r="D5" s="70"/>
      <c r="E5" s="70"/>
      <c r="F5" s="61"/>
      <c r="G5" s="61"/>
      <c r="H5" s="61"/>
      <c r="I5" s="61"/>
      <c r="J5" s="71">
        <f>F5+H5</f>
        <v>0</v>
      </c>
      <c r="K5" s="71"/>
      <c r="L5" s="84" t="s">
        <v>36</v>
      </c>
      <c r="M5" s="85"/>
      <c r="N5" s="85"/>
      <c r="O5" s="85"/>
    </row>
    <row r="6" spans="1:2" ht="17.25" customHeight="1">
      <c r="A6" s="58" t="s">
        <v>1</v>
      </c>
      <c r="B6" s="58"/>
    </row>
    <row r="7" spans="1:11" s="1" customFormat="1" ht="16.5" customHeight="1">
      <c r="A7" s="62" t="s">
        <v>2</v>
      </c>
      <c r="B7" s="63" t="s">
        <v>39</v>
      </c>
      <c r="C7" s="83" t="s">
        <v>3</v>
      </c>
      <c r="D7" s="83"/>
      <c r="E7" s="83"/>
      <c r="F7" s="83" t="s">
        <v>4</v>
      </c>
      <c r="G7" s="83"/>
      <c r="H7" s="83"/>
      <c r="I7" s="83" t="s">
        <v>5</v>
      </c>
      <c r="J7" s="83"/>
      <c r="K7" s="83"/>
    </row>
    <row r="8" spans="1:11" ht="15">
      <c r="A8" s="62"/>
      <c r="B8" s="63"/>
      <c r="C8" s="6" t="s">
        <v>6</v>
      </c>
      <c r="D8" s="6" t="s">
        <v>7</v>
      </c>
      <c r="E8" s="6" t="s">
        <v>8</v>
      </c>
      <c r="F8" s="6" t="s">
        <v>6</v>
      </c>
      <c r="G8" s="6" t="s">
        <v>7</v>
      </c>
      <c r="H8" s="6" t="s">
        <v>8</v>
      </c>
      <c r="I8" s="6" t="s">
        <v>6</v>
      </c>
      <c r="J8" s="6" t="s">
        <v>7</v>
      </c>
      <c r="K8" s="6" t="s">
        <v>8</v>
      </c>
    </row>
    <row r="9" spans="1:16" ht="18" customHeight="1">
      <c r="A9" s="57" t="s">
        <v>9</v>
      </c>
      <c r="B9" s="18">
        <v>1</v>
      </c>
      <c r="C9" s="35">
        <v>23</v>
      </c>
      <c r="D9" s="35">
        <v>1</v>
      </c>
      <c r="E9" s="35">
        <v>2</v>
      </c>
      <c r="F9" s="35">
        <v>18</v>
      </c>
      <c r="G9" s="35">
        <v>4</v>
      </c>
      <c r="H9" s="35">
        <v>1</v>
      </c>
      <c r="I9" s="15">
        <f aca="true" t="shared" si="0" ref="I9:K22">C9+F9</f>
        <v>41</v>
      </c>
      <c r="J9" s="15">
        <f t="shared" si="0"/>
        <v>5</v>
      </c>
      <c r="K9" s="15">
        <f t="shared" si="0"/>
        <v>3</v>
      </c>
      <c r="L9" s="76"/>
      <c r="M9" s="75"/>
      <c r="N9" s="75"/>
      <c r="O9" s="75"/>
      <c r="P9" s="75"/>
    </row>
    <row r="10" spans="1:16" ht="18" customHeight="1">
      <c r="A10" s="57"/>
      <c r="B10" s="18">
        <v>2</v>
      </c>
      <c r="C10" s="35">
        <v>19</v>
      </c>
      <c r="D10" s="35">
        <v>4</v>
      </c>
      <c r="E10" s="35">
        <v>3</v>
      </c>
      <c r="F10" s="35">
        <v>16</v>
      </c>
      <c r="G10" s="35">
        <v>4</v>
      </c>
      <c r="H10" s="35">
        <v>3</v>
      </c>
      <c r="I10" s="15">
        <f t="shared" si="0"/>
        <v>35</v>
      </c>
      <c r="J10" s="15">
        <f t="shared" si="0"/>
        <v>8</v>
      </c>
      <c r="K10" s="15">
        <f t="shared" si="0"/>
        <v>6</v>
      </c>
      <c r="L10" s="17"/>
      <c r="M10" s="17"/>
      <c r="N10" s="17"/>
      <c r="O10" s="17"/>
      <c r="P10" s="17"/>
    </row>
    <row r="11" spans="1:16" ht="18" customHeight="1">
      <c r="A11" s="57"/>
      <c r="B11" s="18">
        <v>3</v>
      </c>
      <c r="C11" s="35">
        <v>16</v>
      </c>
      <c r="D11" s="35">
        <v>8</v>
      </c>
      <c r="E11" s="35">
        <v>2</v>
      </c>
      <c r="F11" s="35">
        <v>13</v>
      </c>
      <c r="G11" s="35">
        <v>8</v>
      </c>
      <c r="H11" s="35">
        <v>2</v>
      </c>
      <c r="I11" s="15">
        <f t="shared" si="0"/>
        <v>29</v>
      </c>
      <c r="J11" s="15">
        <f t="shared" si="0"/>
        <v>16</v>
      </c>
      <c r="K11" s="15">
        <f t="shared" si="0"/>
        <v>4</v>
      </c>
      <c r="L11" s="17"/>
      <c r="M11" s="17"/>
      <c r="N11" s="17"/>
      <c r="O11" s="17"/>
      <c r="P11" s="17"/>
    </row>
    <row r="12" spans="1:16" ht="18" customHeight="1">
      <c r="A12" s="57"/>
      <c r="B12" s="18">
        <v>4</v>
      </c>
      <c r="C12" s="35">
        <v>16</v>
      </c>
      <c r="D12" s="35">
        <v>8</v>
      </c>
      <c r="E12" s="35">
        <v>2</v>
      </c>
      <c r="F12" s="35">
        <v>13</v>
      </c>
      <c r="G12" s="35">
        <v>8</v>
      </c>
      <c r="H12" s="35">
        <v>2</v>
      </c>
      <c r="I12" s="15">
        <f t="shared" si="0"/>
        <v>29</v>
      </c>
      <c r="J12" s="15">
        <f t="shared" si="0"/>
        <v>16</v>
      </c>
      <c r="K12" s="15">
        <f t="shared" si="0"/>
        <v>4</v>
      </c>
      <c r="L12" s="17"/>
      <c r="M12" s="17"/>
      <c r="N12" s="17"/>
      <c r="O12" s="17"/>
      <c r="P12" s="17"/>
    </row>
    <row r="13" spans="1:11" ht="18" customHeight="1">
      <c r="A13" s="57"/>
      <c r="B13" s="18">
        <v>5</v>
      </c>
      <c r="C13" s="35">
        <v>18</v>
      </c>
      <c r="D13" s="35">
        <v>6</v>
      </c>
      <c r="E13" s="35">
        <v>2</v>
      </c>
      <c r="F13" s="35">
        <v>15</v>
      </c>
      <c r="G13" s="35">
        <v>6</v>
      </c>
      <c r="H13" s="35">
        <v>2</v>
      </c>
      <c r="I13" s="15">
        <f t="shared" si="0"/>
        <v>33</v>
      </c>
      <c r="J13" s="15">
        <f t="shared" si="0"/>
        <v>12</v>
      </c>
      <c r="K13" s="15">
        <f t="shared" si="0"/>
        <v>4</v>
      </c>
    </row>
    <row r="14" spans="1:11" ht="18" customHeight="1">
      <c r="A14" s="57"/>
      <c r="B14" s="18">
        <v>6</v>
      </c>
      <c r="C14" s="35">
        <v>15</v>
      </c>
      <c r="D14" s="35">
        <v>7</v>
      </c>
      <c r="E14" s="35">
        <v>4</v>
      </c>
      <c r="F14" s="35">
        <v>12</v>
      </c>
      <c r="G14" s="35">
        <v>7</v>
      </c>
      <c r="H14" s="35">
        <v>4</v>
      </c>
      <c r="I14" s="15">
        <f t="shared" si="0"/>
        <v>27</v>
      </c>
      <c r="J14" s="15">
        <f t="shared" si="0"/>
        <v>14</v>
      </c>
      <c r="K14" s="15">
        <f t="shared" si="0"/>
        <v>8</v>
      </c>
    </row>
    <row r="15" spans="1:11" ht="18" customHeight="1">
      <c r="A15" s="57"/>
      <c r="B15" s="18">
        <v>7</v>
      </c>
      <c r="C15" s="35">
        <v>11</v>
      </c>
      <c r="D15" s="35">
        <v>9</v>
      </c>
      <c r="E15" s="35">
        <v>6</v>
      </c>
      <c r="F15" s="35">
        <v>8</v>
      </c>
      <c r="G15" s="35">
        <v>9</v>
      </c>
      <c r="H15" s="35">
        <v>6</v>
      </c>
      <c r="I15" s="15">
        <f t="shared" si="0"/>
        <v>19</v>
      </c>
      <c r="J15" s="15">
        <f t="shared" si="0"/>
        <v>18</v>
      </c>
      <c r="K15" s="15">
        <f t="shared" si="0"/>
        <v>12</v>
      </c>
    </row>
    <row r="16" spans="1:11" ht="18" customHeight="1">
      <c r="A16" s="57"/>
      <c r="B16" s="4" t="s">
        <v>10</v>
      </c>
      <c r="C16" s="16">
        <f aca="true" t="shared" si="1" ref="C16:H16">SUM(C9:C15)</f>
        <v>118</v>
      </c>
      <c r="D16" s="16">
        <f t="shared" si="1"/>
        <v>43</v>
      </c>
      <c r="E16" s="16">
        <f t="shared" si="1"/>
        <v>21</v>
      </c>
      <c r="F16" s="16">
        <f t="shared" si="1"/>
        <v>95</v>
      </c>
      <c r="G16" s="16">
        <f t="shared" si="1"/>
        <v>46</v>
      </c>
      <c r="H16" s="16">
        <f t="shared" si="1"/>
        <v>20</v>
      </c>
      <c r="I16" s="15">
        <f t="shared" si="0"/>
        <v>213</v>
      </c>
      <c r="J16" s="15">
        <f t="shared" si="0"/>
        <v>89</v>
      </c>
      <c r="K16" s="15">
        <f t="shared" si="0"/>
        <v>41</v>
      </c>
    </row>
    <row r="17" spans="1:11" ht="18" customHeight="1">
      <c r="A17" s="57" t="s">
        <v>17</v>
      </c>
      <c r="B17" s="18">
        <v>1</v>
      </c>
      <c r="C17" s="36">
        <v>14</v>
      </c>
      <c r="D17" s="36">
        <v>9</v>
      </c>
      <c r="E17" s="36">
        <v>3</v>
      </c>
      <c r="F17" s="36">
        <v>11</v>
      </c>
      <c r="G17" s="36">
        <v>8</v>
      </c>
      <c r="H17" s="36">
        <v>4</v>
      </c>
      <c r="I17" s="15">
        <f t="shared" si="0"/>
        <v>25</v>
      </c>
      <c r="J17" s="15">
        <f t="shared" si="0"/>
        <v>17</v>
      </c>
      <c r="K17" s="15">
        <f t="shared" si="0"/>
        <v>7</v>
      </c>
    </row>
    <row r="18" spans="1:11" ht="18" customHeight="1">
      <c r="A18" s="57"/>
      <c r="B18" s="18">
        <v>2</v>
      </c>
      <c r="C18" s="36">
        <v>6</v>
      </c>
      <c r="D18" s="36">
        <v>9</v>
      </c>
      <c r="E18" s="36">
        <v>11</v>
      </c>
      <c r="F18" s="36">
        <v>6</v>
      </c>
      <c r="G18" s="36">
        <v>8</v>
      </c>
      <c r="H18" s="36">
        <v>7</v>
      </c>
      <c r="I18" s="15">
        <f t="shared" si="0"/>
        <v>12</v>
      </c>
      <c r="J18" s="15">
        <f t="shared" si="0"/>
        <v>17</v>
      </c>
      <c r="K18" s="15">
        <f t="shared" si="0"/>
        <v>18</v>
      </c>
    </row>
    <row r="19" spans="1:11" ht="18" customHeight="1">
      <c r="A19" s="57"/>
      <c r="B19" s="18">
        <v>3</v>
      </c>
      <c r="C19" s="36">
        <v>3</v>
      </c>
      <c r="D19" s="36">
        <v>8</v>
      </c>
      <c r="E19" s="36">
        <v>15</v>
      </c>
      <c r="F19" s="36">
        <v>5</v>
      </c>
      <c r="G19" s="36">
        <v>5</v>
      </c>
      <c r="H19" s="36">
        <v>13</v>
      </c>
      <c r="I19" s="15">
        <f t="shared" si="0"/>
        <v>8</v>
      </c>
      <c r="J19" s="15">
        <f t="shared" si="0"/>
        <v>13</v>
      </c>
      <c r="K19" s="15">
        <f t="shared" si="0"/>
        <v>28</v>
      </c>
    </row>
    <row r="20" spans="1:11" ht="18" customHeight="1">
      <c r="A20" s="57"/>
      <c r="B20" s="18">
        <v>4</v>
      </c>
      <c r="C20" s="36">
        <v>2</v>
      </c>
      <c r="D20" s="36">
        <v>7</v>
      </c>
      <c r="E20" s="36">
        <v>17</v>
      </c>
      <c r="F20" s="36">
        <v>5</v>
      </c>
      <c r="G20" s="36">
        <v>5</v>
      </c>
      <c r="H20" s="36">
        <v>13</v>
      </c>
      <c r="I20" s="15">
        <f t="shared" si="0"/>
        <v>7</v>
      </c>
      <c r="J20" s="15">
        <f t="shared" si="0"/>
        <v>12</v>
      </c>
      <c r="K20" s="15">
        <f t="shared" si="0"/>
        <v>30</v>
      </c>
    </row>
    <row r="21" spans="1:11" ht="18" customHeight="1">
      <c r="A21" s="57"/>
      <c r="B21" s="18">
        <v>5</v>
      </c>
      <c r="C21" s="36">
        <v>6</v>
      </c>
      <c r="D21" s="36">
        <v>4</v>
      </c>
      <c r="E21" s="36">
        <v>16</v>
      </c>
      <c r="F21" s="36">
        <v>8</v>
      </c>
      <c r="G21" s="36">
        <v>7</v>
      </c>
      <c r="H21" s="36">
        <v>8</v>
      </c>
      <c r="I21" s="15">
        <f t="shared" si="0"/>
        <v>14</v>
      </c>
      <c r="J21" s="15">
        <f t="shared" si="0"/>
        <v>11</v>
      </c>
      <c r="K21" s="15">
        <f t="shared" si="0"/>
        <v>24</v>
      </c>
    </row>
    <row r="22" spans="1:11" ht="18" customHeight="1">
      <c r="A22" s="57"/>
      <c r="B22" s="18">
        <v>6</v>
      </c>
      <c r="C22" s="36">
        <v>2</v>
      </c>
      <c r="D22" s="36">
        <v>8</v>
      </c>
      <c r="E22" s="36">
        <v>16</v>
      </c>
      <c r="F22" s="36">
        <v>5</v>
      </c>
      <c r="G22" s="36">
        <v>6</v>
      </c>
      <c r="H22" s="36">
        <v>12</v>
      </c>
      <c r="I22" s="15">
        <f t="shared" si="0"/>
        <v>7</v>
      </c>
      <c r="J22" s="15">
        <f t="shared" si="0"/>
        <v>14</v>
      </c>
      <c r="K22" s="15">
        <f t="shared" si="0"/>
        <v>28</v>
      </c>
    </row>
    <row r="23" spans="1:11" ht="18" customHeight="1">
      <c r="A23" s="57"/>
      <c r="B23" s="4" t="s">
        <v>10</v>
      </c>
      <c r="C23" s="9">
        <f aca="true" t="shared" si="2" ref="C23:H23">SUM(C17:C22)</f>
        <v>33</v>
      </c>
      <c r="D23" s="9">
        <f t="shared" si="2"/>
        <v>45</v>
      </c>
      <c r="E23" s="9">
        <f t="shared" si="2"/>
        <v>78</v>
      </c>
      <c r="F23" s="9">
        <f t="shared" si="2"/>
        <v>40</v>
      </c>
      <c r="G23" s="9">
        <f t="shared" si="2"/>
        <v>39</v>
      </c>
      <c r="H23" s="9">
        <f t="shared" si="2"/>
        <v>57</v>
      </c>
      <c r="I23" s="9">
        <f aca="true" t="shared" si="3" ref="I23:K34">C23+F23</f>
        <v>73</v>
      </c>
      <c r="J23" s="5">
        <f>D23+G23</f>
        <v>84</v>
      </c>
      <c r="K23" s="5">
        <f>E23+H23</f>
        <v>135</v>
      </c>
    </row>
    <row r="24" spans="1:11" ht="18" customHeight="1">
      <c r="A24" s="57" t="s">
        <v>20</v>
      </c>
      <c r="B24" s="18">
        <v>1</v>
      </c>
      <c r="C24" s="35">
        <v>18</v>
      </c>
      <c r="D24" s="35">
        <v>4</v>
      </c>
      <c r="E24" s="35">
        <v>4</v>
      </c>
      <c r="F24" s="35">
        <v>15</v>
      </c>
      <c r="G24" s="35">
        <v>6</v>
      </c>
      <c r="H24" s="35">
        <v>2</v>
      </c>
      <c r="I24" s="15">
        <f t="shared" si="3"/>
        <v>33</v>
      </c>
      <c r="J24" s="15">
        <f t="shared" si="3"/>
        <v>10</v>
      </c>
      <c r="K24" s="15">
        <f t="shared" si="3"/>
        <v>6</v>
      </c>
    </row>
    <row r="25" spans="1:11" ht="18" customHeight="1">
      <c r="A25" s="57"/>
      <c r="B25" s="18">
        <v>2</v>
      </c>
      <c r="C25" s="35">
        <v>10</v>
      </c>
      <c r="D25" s="35">
        <v>6</v>
      </c>
      <c r="E25" s="35">
        <v>10</v>
      </c>
      <c r="F25" s="35">
        <v>8</v>
      </c>
      <c r="G25" s="35">
        <v>9</v>
      </c>
      <c r="H25" s="35">
        <v>6</v>
      </c>
      <c r="I25" s="15">
        <f t="shared" si="3"/>
        <v>18</v>
      </c>
      <c r="J25" s="15">
        <f t="shared" si="3"/>
        <v>15</v>
      </c>
      <c r="K25" s="15">
        <f t="shared" si="3"/>
        <v>16</v>
      </c>
    </row>
    <row r="26" spans="1:11" ht="18" customHeight="1">
      <c r="A26" s="57"/>
      <c r="B26" s="18">
        <v>3</v>
      </c>
      <c r="C26" s="35">
        <v>7</v>
      </c>
      <c r="D26" s="35">
        <v>8</v>
      </c>
      <c r="E26" s="35">
        <v>11</v>
      </c>
      <c r="F26" s="35">
        <v>6</v>
      </c>
      <c r="G26" s="35">
        <v>7</v>
      </c>
      <c r="H26" s="35">
        <v>10</v>
      </c>
      <c r="I26" s="15">
        <f aca="true" t="shared" si="4" ref="I26:K27">C26+F26</f>
        <v>13</v>
      </c>
      <c r="J26" s="15">
        <f t="shared" si="4"/>
        <v>15</v>
      </c>
      <c r="K26" s="15">
        <f t="shared" si="4"/>
        <v>21</v>
      </c>
    </row>
    <row r="27" spans="1:11" ht="18" customHeight="1">
      <c r="A27" s="57"/>
      <c r="B27" s="18">
        <v>4</v>
      </c>
      <c r="C27" s="35">
        <v>6</v>
      </c>
      <c r="D27" s="35">
        <v>8</v>
      </c>
      <c r="E27" s="35">
        <v>12</v>
      </c>
      <c r="F27" s="35">
        <v>6</v>
      </c>
      <c r="G27" s="35">
        <v>7</v>
      </c>
      <c r="H27" s="35">
        <v>10</v>
      </c>
      <c r="I27" s="15">
        <f t="shared" si="4"/>
        <v>12</v>
      </c>
      <c r="J27" s="15">
        <f t="shared" si="4"/>
        <v>15</v>
      </c>
      <c r="K27" s="15">
        <f t="shared" si="4"/>
        <v>22</v>
      </c>
    </row>
    <row r="28" spans="1:11" ht="18" customHeight="1">
      <c r="A28" s="57"/>
      <c r="B28" s="4" t="s">
        <v>10</v>
      </c>
      <c r="C28" s="35">
        <v>7</v>
      </c>
      <c r="D28" s="35">
        <v>3</v>
      </c>
      <c r="E28" s="35">
        <v>16</v>
      </c>
      <c r="F28" s="35">
        <v>11</v>
      </c>
      <c r="G28" s="35">
        <v>2</v>
      </c>
      <c r="H28" s="35">
        <v>10</v>
      </c>
      <c r="I28" s="15">
        <f t="shared" si="3"/>
        <v>18</v>
      </c>
      <c r="J28" s="15">
        <f t="shared" si="3"/>
        <v>5</v>
      </c>
      <c r="K28" s="15">
        <f t="shared" si="3"/>
        <v>26</v>
      </c>
    </row>
    <row r="29" spans="1:11" ht="18" customHeight="1">
      <c r="A29" s="57" t="s">
        <v>11</v>
      </c>
      <c r="B29" s="18">
        <v>1</v>
      </c>
      <c r="C29" s="35">
        <v>15</v>
      </c>
      <c r="D29" s="35">
        <v>6</v>
      </c>
      <c r="E29" s="35">
        <v>5</v>
      </c>
      <c r="F29" s="35">
        <v>12</v>
      </c>
      <c r="G29" s="35">
        <v>7</v>
      </c>
      <c r="H29" s="35">
        <v>4</v>
      </c>
      <c r="I29" s="15">
        <f t="shared" si="3"/>
        <v>27</v>
      </c>
      <c r="J29" s="15">
        <f t="shared" si="3"/>
        <v>13</v>
      </c>
      <c r="K29" s="15">
        <f t="shared" si="3"/>
        <v>9</v>
      </c>
    </row>
    <row r="30" spans="1:11" ht="18" customHeight="1">
      <c r="A30" s="57"/>
      <c r="B30" s="18">
        <v>2</v>
      </c>
      <c r="C30" s="35">
        <v>9</v>
      </c>
      <c r="D30" s="35">
        <v>11</v>
      </c>
      <c r="E30" s="35">
        <v>6</v>
      </c>
      <c r="F30" s="35">
        <v>5</v>
      </c>
      <c r="G30" s="35">
        <v>11</v>
      </c>
      <c r="H30" s="35">
        <v>7</v>
      </c>
      <c r="I30" s="15">
        <f t="shared" si="3"/>
        <v>14</v>
      </c>
      <c r="J30" s="15">
        <f t="shared" si="3"/>
        <v>22</v>
      </c>
      <c r="K30" s="15">
        <f t="shared" si="3"/>
        <v>13</v>
      </c>
    </row>
    <row r="31" spans="1:11" ht="18" customHeight="1">
      <c r="A31" s="57"/>
      <c r="B31" s="18">
        <v>3</v>
      </c>
      <c r="C31" s="35">
        <v>9</v>
      </c>
      <c r="D31" s="35">
        <v>4</v>
      </c>
      <c r="E31" s="35">
        <v>13</v>
      </c>
      <c r="F31" s="35">
        <v>6</v>
      </c>
      <c r="G31" s="35">
        <v>1</v>
      </c>
      <c r="H31" s="35">
        <v>16</v>
      </c>
      <c r="I31" s="15">
        <f aca="true" t="shared" si="5" ref="I31:K32">C31+F31</f>
        <v>15</v>
      </c>
      <c r="J31" s="15">
        <f t="shared" si="5"/>
        <v>5</v>
      </c>
      <c r="K31" s="15">
        <f t="shared" si="5"/>
        <v>29</v>
      </c>
    </row>
    <row r="32" spans="1:11" ht="18" customHeight="1">
      <c r="A32" s="57"/>
      <c r="B32" s="18">
        <v>4</v>
      </c>
      <c r="C32" s="35">
        <v>4</v>
      </c>
      <c r="D32" s="35">
        <v>12</v>
      </c>
      <c r="E32" s="35">
        <v>10</v>
      </c>
      <c r="F32" s="35">
        <v>10</v>
      </c>
      <c r="G32" s="35">
        <v>4</v>
      </c>
      <c r="H32" s="35">
        <v>9</v>
      </c>
      <c r="I32" s="15">
        <f t="shared" si="5"/>
        <v>14</v>
      </c>
      <c r="J32" s="15">
        <f t="shared" si="5"/>
        <v>16</v>
      </c>
      <c r="K32" s="15">
        <f t="shared" si="5"/>
        <v>19</v>
      </c>
    </row>
    <row r="33" spans="1:11" ht="18" customHeight="1">
      <c r="A33" s="57"/>
      <c r="B33" s="18">
        <v>5</v>
      </c>
      <c r="C33" s="35">
        <v>5</v>
      </c>
      <c r="D33" s="35">
        <v>6</v>
      </c>
      <c r="E33" s="35">
        <v>15</v>
      </c>
      <c r="F33" s="35">
        <v>8</v>
      </c>
      <c r="G33" s="35">
        <v>8</v>
      </c>
      <c r="H33" s="35">
        <v>7</v>
      </c>
      <c r="I33" s="15">
        <f t="shared" si="3"/>
        <v>13</v>
      </c>
      <c r="J33" s="15">
        <f t="shared" si="3"/>
        <v>14</v>
      </c>
      <c r="K33" s="15">
        <f t="shared" si="3"/>
        <v>22</v>
      </c>
    </row>
    <row r="34" spans="1:13" ht="18" customHeight="1">
      <c r="A34" s="57"/>
      <c r="B34" s="4" t="s">
        <v>10</v>
      </c>
      <c r="C34" s="15">
        <f aca="true" t="shared" si="6" ref="C34:H34">SUM(C29:C33)</f>
        <v>42</v>
      </c>
      <c r="D34" s="15">
        <f t="shared" si="6"/>
        <v>39</v>
      </c>
      <c r="E34" s="15">
        <f t="shared" si="6"/>
        <v>49</v>
      </c>
      <c r="F34" s="15">
        <f t="shared" si="6"/>
        <v>41</v>
      </c>
      <c r="G34" s="15">
        <f t="shared" si="6"/>
        <v>31</v>
      </c>
      <c r="H34" s="15">
        <f t="shared" si="6"/>
        <v>43</v>
      </c>
      <c r="I34" s="15">
        <f t="shared" si="3"/>
        <v>83</v>
      </c>
      <c r="J34" s="15">
        <f t="shared" si="3"/>
        <v>70</v>
      </c>
      <c r="K34" s="15">
        <f t="shared" si="3"/>
        <v>92</v>
      </c>
      <c r="L34" s="7"/>
      <c r="M34" s="8"/>
    </row>
    <row r="35" spans="1:11" ht="18" customHeight="1">
      <c r="A35" s="57" t="s">
        <v>21</v>
      </c>
      <c r="B35" s="24">
        <v>1</v>
      </c>
      <c r="C35" s="35">
        <v>17</v>
      </c>
      <c r="D35" s="35">
        <v>7</v>
      </c>
      <c r="E35" s="35">
        <v>2</v>
      </c>
      <c r="F35" s="35">
        <v>11</v>
      </c>
      <c r="G35" s="35">
        <v>8</v>
      </c>
      <c r="H35" s="35">
        <v>4</v>
      </c>
      <c r="I35" s="15">
        <f>C35+F35</f>
        <v>28</v>
      </c>
      <c r="J35" s="15">
        <f>D35+G35</f>
        <v>15</v>
      </c>
      <c r="K35" s="15">
        <f>E35+H35</f>
        <v>6</v>
      </c>
    </row>
    <row r="36" spans="1:11" ht="18" customHeight="1">
      <c r="A36" s="57"/>
      <c r="B36" s="24">
        <v>2</v>
      </c>
      <c r="C36" s="35">
        <v>7</v>
      </c>
      <c r="D36" s="35">
        <v>7</v>
      </c>
      <c r="E36" s="35">
        <v>12</v>
      </c>
      <c r="F36" s="35">
        <v>7</v>
      </c>
      <c r="G36" s="35">
        <v>7</v>
      </c>
      <c r="H36" s="35">
        <v>9</v>
      </c>
      <c r="I36" s="15">
        <f aca="true" t="shared" si="7" ref="I36:K49">C36+F36</f>
        <v>14</v>
      </c>
      <c r="J36" s="15">
        <f t="shared" si="7"/>
        <v>14</v>
      </c>
      <c r="K36" s="15">
        <f t="shared" si="7"/>
        <v>21</v>
      </c>
    </row>
    <row r="37" spans="1:11" ht="18" customHeight="1">
      <c r="A37" s="57"/>
      <c r="B37" s="24">
        <v>3</v>
      </c>
      <c r="C37" s="35">
        <v>6</v>
      </c>
      <c r="D37" s="35">
        <v>5</v>
      </c>
      <c r="E37" s="35">
        <v>15</v>
      </c>
      <c r="F37" s="35">
        <v>6</v>
      </c>
      <c r="G37" s="35">
        <v>5</v>
      </c>
      <c r="H37" s="35">
        <v>12</v>
      </c>
      <c r="I37" s="15">
        <f t="shared" si="7"/>
        <v>12</v>
      </c>
      <c r="J37" s="15">
        <f t="shared" si="7"/>
        <v>10</v>
      </c>
      <c r="K37" s="15">
        <f t="shared" si="7"/>
        <v>27</v>
      </c>
    </row>
    <row r="38" spans="1:11" ht="18" customHeight="1">
      <c r="A38" s="57"/>
      <c r="B38" s="24">
        <v>4</v>
      </c>
      <c r="C38" s="35">
        <v>7</v>
      </c>
      <c r="D38" s="35">
        <v>8</v>
      </c>
      <c r="E38" s="35">
        <v>11</v>
      </c>
      <c r="F38" s="35">
        <v>7</v>
      </c>
      <c r="G38" s="35">
        <v>5</v>
      </c>
      <c r="H38" s="35">
        <v>11</v>
      </c>
      <c r="I38" s="15">
        <f t="shared" si="7"/>
        <v>14</v>
      </c>
      <c r="J38" s="15">
        <f t="shared" si="7"/>
        <v>13</v>
      </c>
      <c r="K38" s="15">
        <f t="shared" si="7"/>
        <v>22</v>
      </c>
    </row>
    <row r="39" spans="1:11" ht="18" customHeight="1">
      <c r="A39" s="57"/>
      <c r="B39" s="24">
        <v>5</v>
      </c>
      <c r="C39" s="35">
        <v>5</v>
      </c>
      <c r="D39" s="35">
        <v>7</v>
      </c>
      <c r="E39" s="35">
        <v>14</v>
      </c>
      <c r="F39" s="35">
        <v>5</v>
      </c>
      <c r="G39" s="35">
        <v>7</v>
      </c>
      <c r="H39" s="35">
        <v>11</v>
      </c>
      <c r="I39" s="15">
        <f t="shared" si="7"/>
        <v>10</v>
      </c>
      <c r="J39" s="15">
        <f t="shared" si="7"/>
        <v>14</v>
      </c>
      <c r="K39" s="15">
        <f t="shared" si="7"/>
        <v>25</v>
      </c>
    </row>
    <row r="40" spans="1:11" ht="18" customHeight="1">
      <c r="A40" s="57"/>
      <c r="B40" s="24">
        <v>6</v>
      </c>
      <c r="C40" s="35">
        <v>7</v>
      </c>
      <c r="D40" s="35">
        <v>9</v>
      </c>
      <c r="E40" s="35">
        <v>10</v>
      </c>
      <c r="F40" s="35">
        <v>7</v>
      </c>
      <c r="G40" s="35">
        <v>9</v>
      </c>
      <c r="H40" s="35">
        <v>7</v>
      </c>
      <c r="I40" s="15">
        <f t="shared" si="7"/>
        <v>14</v>
      </c>
      <c r="J40" s="15">
        <f t="shared" si="7"/>
        <v>18</v>
      </c>
      <c r="K40" s="15">
        <f t="shared" si="7"/>
        <v>17</v>
      </c>
    </row>
    <row r="41" spans="1:11" ht="18" customHeight="1">
      <c r="A41" s="57"/>
      <c r="B41" s="24">
        <v>7</v>
      </c>
      <c r="C41" s="35">
        <v>5</v>
      </c>
      <c r="D41" s="35">
        <v>8</v>
      </c>
      <c r="E41" s="35">
        <v>13</v>
      </c>
      <c r="F41" s="35">
        <v>5</v>
      </c>
      <c r="G41" s="35">
        <v>8</v>
      </c>
      <c r="H41" s="35">
        <v>10</v>
      </c>
      <c r="I41" s="15">
        <f t="shared" si="7"/>
        <v>10</v>
      </c>
      <c r="J41" s="15">
        <f t="shared" si="7"/>
        <v>16</v>
      </c>
      <c r="K41" s="15">
        <f t="shared" si="7"/>
        <v>23</v>
      </c>
    </row>
    <row r="42" spans="1:11" ht="18" customHeight="1">
      <c r="A42" s="57"/>
      <c r="B42" s="4" t="s">
        <v>10</v>
      </c>
      <c r="C42" s="15">
        <f aca="true" t="shared" si="8" ref="C42:H42">SUM(C35:C41)</f>
        <v>54</v>
      </c>
      <c r="D42" s="15">
        <f t="shared" si="8"/>
        <v>51</v>
      </c>
      <c r="E42" s="15">
        <f t="shared" si="8"/>
        <v>77</v>
      </c>
      <c r="F42" s="15">
        <f t="shared" si="8"/>
        <v>48</v>
      </c>
      <c r="G42" s="15">
        <f t="shared" si="8"/>
        <v>49</v>
      </c>
      <c r="H42" s="15">
        <f t="shared" si="8"/>
        <v>64</v>
      </c>
      <c r="I42" s="15">
        <f t="shared" si="7"/>
        <v>102</v>
      </c>
      <c r="J42" s="15">
        <f t="shared" si="7"/>
        <v>100</v>
      </c>
      <c r="K42" s="15">
        <f t="shared" si="7"/>
        <v>141</v>
      </c>
    </row>
    <row r="43" spans="1:11" ht="18" customHeight="1">
      <c r="A43" s="57" t="s">
        <v>22</v>
      </c>
      <c r="B43" s="18">
        <v>1</v>
      </c>
      <c r="C43" s="36">
        <v>18</v>
      </c>
      <c r="D43" s="36">
        <v>6</v>
      </c>
      <c r="E43" s="36">
        <v>2</v>
      </c>
      <c r="F43" s="36">
        <v>15</v>
      </c>
      <c r="G43" s="36">
        <v>6</v>
      </c>
      <c r="H43" s="36">
        <v>2</v>
      </c>
      <c r="I43" s="15">
        <f t="shared" si="7"/>
        <v>33</v>
      </c>
      <c r="J43" s="15">
        <f t="shared" si="7"/>
        <v>12</v>
      </c>
      <c r="K43" s="15">
        <f t="shared" si="7"/>
        <v>4</v>
      </c>
    </row>
    <row r="44" spans="1:11" ht="18" customHeight="1">
      <c r="A44" s="57"/>
      <c r="B44" s="18">
        <v>2</v>
      </c>
      <c r="C44" s="36">
        <v>9</v>
      </c>
      <c r="D44" s="36">
        <v>12</v>
      </c>
      <c r="E44" s="36">
        <v>5</v>
      </c>
      <c r="F44" s="36">
        <v>6</v>
      </c>
      <c r="G44" s="36">
        <v>12</v>
      </c>
      <c r="H44" s="36">
        <v>5</v>
      </c>
      <c r="I44" s="15">
        <f t="shared" si="7"/>
        <v>15</v>
      </c>
      <c r="J44" s="15">
        <f t="shared" si="7"/>
        <v>24</v>
      </c>
      <c r="K44" s="15">
        <f t="shared" si="7"/>
        <v>10</v>
      </c>
    </row>
    <row r="45" spans="1:11" ht="18" customHeight="1">
      <c r="A45" s="57"/>
      <c r="B45" s="18">
        <v>3</v>
      </c>
      <c r="C45" s="36">
        <v>4</v>
      </c>
      <c r="D45" s="36">
        <v>7</v>
      </c>
      <c r="E45" s="36">
        <v>15</v>
      </c>
      <c r="F45" s="36">
        <v>4</v>
      </c>
      <c r="G45" s="36">
        <v>8</v>
      </c>
      <c r="H45" s="36">
        <v>11</v>
      </c>
      <c r="I45" s="15">
        <f t="shared" si="7"/>
        <v>8</v>
      </c>
      <c r="J45" s="15">
        <f t="shared" si="7"/>
        <v>15</v>
      </c>
      <c r="K45" s="15">
        <f t="shared" si="7"/>
        <v>26</v>
      </c>
    </row>
    <row r="46" spans="1:11" ht="18" customHeight="1">
      <c r="A46" s="57"/>
      <c r="B46" s="18">
        <v>4</v>
      </c>
      <c r="C46" s="36">
        <v>7</v>
      </c>
      <c r="D46" s="36">
        <v>3</v>
      </c>
      <c r="E46" s="36">
        <v>16</v>
      </c>
      <c r="F46" s="36">
        <v>7</v>
      </c>
      <c r="G46" s="36">
        <v>3</v>
      </c>
      <c r="H46" s="36">
        <v>13</v>
      </c>
      <c r="I46" s="15">
        <f t="shared" si="7"/>
        <v>14</v>
      </c>
      <c r="J46" s="15">
        <f t="shared" si="7"/>
        <v>6</v>
      </c>
      <c r="K46" s="15">
        <f t="shared" si="7"/>
        <v>29</v>
      </c>
    </row>
    <row r="47" spans="1:11" ht="18" customHeight="1">
      <c r="A47" s="57"/>
      <c r="B47" s="18">
        <v>5</v>
      </c>
      <c r="C47" s="36">
        <v>5</v>
      </c>
      <c r="D47" s="36">
        <v>6</v>
      </c>
      <c r="E47" s="36">
        <v>15</v>
      </c>
      <c r="F47" s="36">
        <v>5</v>
      </c>
      <c r="G47" s="36">
        <v>6</v>
      </c>
      <c r="H47" s="36">
        <v>12</v>
      </c>
      <c r="I47" s="15">
        <f t="shared" si="7"/>
        <v>10</v>
      </c>
      <c r="J47" s="15">
        <f t="shared" si="7"/>
        <v>12</v>
      </c>
      <c r="K47" s="15">
        <f t="shared" si="7"/>
        <v>27</v>
      </c>
    </row>
    <row r="48" spans="1:11" ht="18" customHeight="1">
      <c r="A48" s="57"/>
      <c r="B48" s="18">
        <v>6</v>
      </c>
      <c r="C48" s="36">
        <v>6</v>
      </c>
      <c r="D48" s="36">
        <v>6</v>
      </c>
      <c r="E48" s="36">
        <v>14</v>
      </c>
      <c r="F48" s="36">
        <v>6</v>
      </c>
      <c r="G48" s="36">
        <v>6</v>
      </c>
      <c r="H48" s="36">
        <v>11</v>
      </c>
      <c r="I48" s="15">
        <f t="shared" si="7"/>
        <v>12</v>
      </c>
      <c r="J48" s="15">
        <f t="shared" si="7"/>
        <v>12</v>
      </c>
      <c r="K48" s="15">
        <f t="shared" si="7"/>
        <v>25</v>
      </c>
    </row>
    <row r="49" spans="1:11" ht="18" customHeight="1">
      <c r="A49" s="57"/>
      <c r="B49" s="4" t="s">
        <v>10</v>
      </c>
      <c r="C49" s="16">
        <f aca="true" t="shared" si="9" ref="C49:H49">SUM(C43:C48)</f>
        <v>49</v>
      </c>
      <c r="D49" s="16">
        <f t="shared" si="9"/>
        <v>40</v>
      </c>
      <c r="E49" s="16">
        <f t="shared" si="9"/>
        <v>67</v>
      </c>
      <c r="F49" s="16">
        <f t="shared" si="9"/>
        <v>43</v>
      </c>
      <c r="G49" s="16">
        <f t="shared" si="9"/>
        <v>41</v>
      </c>
      <c r="H49" s="16">
        <f t="shared" si="9"/>
        <v>54</v>
      </c>
      <c r="I49" s="16">
        <f t="shared" si="7"/>
        <v>92</v>
      </c>
      <c r="J49" s="15">
        <f t="shared" si="7"/>
        <v>81</v>
      </c>
      <c r="K49" s="15">
        <f t="shared" si="7"/>
        <v>121</v>
      </c>
    </row>
    <row r="50" spans="1:11" ht="28.5" customHeight="1">
      <c r="A50" s="86" t="s">
        <v>12</v>
      </c>
      <c r="B50" s="87"/>
      <c r="C50" s="5">
        <f>ROUND((C16+C23+C28+C34+C42+C49)/(F4*35)%,0)</f>
        <v>33</v>
      </c>
      <c r="D50" s="5">
        <f>ROUND((D16+D23+D28+D34+D42+D49)/(F4*35)%,0)</f>
        <v>24</v>
      </c>
      <c r="E50" s="5">
        <f>ROUND((E16+E23+E28+E34+E42+E49)/(F4*35)%,0)</f>
        <v>34</v>
      </c>
      <c r="F50" s="5">
        <f>ROUND((F16+F23+F28+F34+F42+F49)/(H4*35)%,0)</f>
        <v>35</v>
      </c>
      <c r="G50" s="5">
        <f>ROUND((G16+G23+G28+G34+G42+G49)/(H4*35)%,0)</f>
        <v>26</v>
      </c>
      <c r="H50" s="5">
        <f>ROUND((H16+H23+H28+H34+H42+H49)/(H4*35)%,0)</f>
        <v>31</v>
      </c>
      <c r="I50" s="14">
        <f>ROUND((I16+I23+I28+I34+I42+I49)/(J4*35)%,0)</f>
        <v>34</v>
      </c>
      <c r="J50" s="5">
        <f>ROUND((J16+J23+J28+J34+J42+J49)/(J4*35)%,0)</f>
        <v>25</v>
      </c>
      <c r="K50" s="5">
        <f>ROUND((K16+K23+K28+K34+K42+K49)/(J4*35)%,0)</f>
        <v>32</v>
      </c>
    </row>
    <row r="51" spans="1:11" ht="28.5" customHeight="1">
      <c r="A51" s="49" t="s">
        <v>46</v>
      </c>
      <c r="B51" s="50"/>
      <c r="C51" s="77" t="str">
        <f>IF(C50&gt;=80,"A",IF(C50&gt;=60,"B",IF(C50&gt;=40,"C","D")))</f>
        <v>D</v>
      </c>
      <c r="D51" s="78"/>
      <c r="E51" s="79"/>
      <c r="F51" s="77" t="str">
        <f>IF(F50&gt;=80,"A",IF(F50&gt;=60,"B",IF(F50&gt;=40,"C","D")))</f>
        <v>D</v>
      </c>
      <c r="G51" s="78"/>
      <c r="H51" s="79"/>
      <c r="I51" s="77" t="str">
        <f>IF(I50&gt;=80,"A",IF(I50&gt;=60,"B",IF(I50&gt;=40,"C","D")))</f>
        <v>D</v>
      </c>
      <c r="J51" s="78"/>
      <c r="K51" s="79"/>
    </row>
    <row r="52" spans="2:4" ht="15">
      <c r="B52" s="59"/>
      <c r="C52" s="59"/>
      <c r="D52" s="59"/>
    </row>
  </sheetData>
  <sheetProtection/>
  <mergeCells count="32">
    <mergeCell ref="A1:K1"/>
    <mergeCell ref="A2:K2"/>
    <mergeCell ref="B7:B8"/>
    <mergeCell ref="J3:K3"/>
    <mergeCell ref="J4:K4"/>
    <mergeCell ref="A5:E5"/>
    <mergeCell ref="A7:A8"/>
    <mergeCell ref="A3:E3"/>
    <mergeCell ref="F3:G3"/>
    <mergeCell ref="H3:I3"/>
    <mergeCell ref="A6:B6"/>
    <mergeCell ref="C7:E7"/>
    <mergeCell ref="F7:H7"/>
    <mergeCell ref="C51:E51"/>
    <mergeCell ref="F5:G5"/>
    <mergeCell ref="A43:A49"/>
    <mergeCell ref="A50:B50"/>
    <mergeCell ref="A17:A23"/>
    <mergeCell ref="A35:A42"/>
    <mergeCell ref="A29:A34"/>
    <mergeCell ref="A24:A28"/>
    <mergeCell ref="A9:A16"/>
    <mergeCell ref="B52:D52"/>
    <mergeCell ref="L9:P9"/>
    <mergeCell ref="I7:K7"/>
    <mergeCell ref="A4:E4"/>
    <mergeCell ref="H5:I5"/>
    <mergeCell ref="J5:K5"/>
    <mergeCell ref="A51:B51"/>
    <mergeCell ref="L5:O5"/>
    <mergeCell ref="F51:H51"/>
    <mergeCell ref="I51:K51"/>
  </mergeCells>
  <printOptions/>
  <pageMargins left="0.5" right="0.25" top="0.42" bottom="0.25" header="0.3" footer="0.3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1">
      <selection activeCell="M8" sqref="M8"/>
    </sheetView>
  </sheetViews>
  <sheetFormatPr defaultColWidth="9.140625" defaultRowHeight="15"/>
  <cols>
    <col min="1" max="1" width="10.421875" style="0" customWidth="1"/>
    <col min="2" max="2" width="14.00390625" style="0" customWidth="1"/>
    <col min="3" max="8" width="7.57421875" style="0" customWidth="1"/>
    <col min="9" max="9" width="8.00390625" style="0" customWidth="1"/>
    <col min="10" max="11" width="7.57421875" style="0" customWidth="1"/>
  </cols>
  <sheetData>
    <row r="1" spans="1:11" ht="15.7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.5" customHeight="1">
      <c r="A3" s="72" t="s">
        <v>35</v>
      </c>
      <c r="B3" s="73"/>
      <c r="C3" s="73"/>
      <c r="D3" s="73"/>
      <c r="E3" s="74"/>
      <c r="F3" s="51" t="s">
        <v>3</v>
      </c>
      <c r="G3" s="51"/>
      <c r="H3" s="51" t="s">
        <v>4</v>
      </c>
      <c r="I3" s="51"/>
      <c r="J3" s="51" t="s">
        <v>5</v>
      </c>
      <c r="K3" s="51"/>
    </row>
    <row r="4" spans="1:11" ht="16.5" customHeight="1">
      <c r="A4" s="70" t="s">
        <v>0</v>
      </c>
      <c r="B4" s="70"/>
      <c r="C4" s="70"/>
      <c r="D4" s="70"/>
      <c r="E4" s="70"/>
      <c r="F4" s="37">
        <v>15</v>
      </c>
      <c r="G4" s="38"/>
      <c r="H4" s="37">
        <v>24</v>
      </c>
      <c r="I4" s="38"/>
      <c r="J4" s="71">
        <f>F4+H4</f>
        <v>39</v>
      </c>
      <c r="K4" s="71"/>
    </row>
    <row r="5" spans="1:15" ht="16.5" customHeight="1">
      <c r="A5" s="70" t="s">
        <v>23</v>
      </c>
      <c r="B5" s="70"/>
      <c r="C5" s="70"/>
      <c r="D5" s="70"/>
      <c r="E5" s="70"/>
      <c r="F5" s="61"/>
      <c r="G5" s="61"/>
      <c r="H5" s="61"/>
      <c r="I5" s="61"/>
      <c r="J5" s="71">
        <f>F5+H5</f>
        <v>0</v>
      </c>
      <c r="K5" s="71"/>
      <c r="L5" s="84" t="s">
        <v>36</v>
      </c>
      <c r="M5" s="85"/>
      <c r="N5" s="85"/>
      <c r="O5" s="85"/>
    </row>
    <row r="6" spans="1:2" ht="17.25" customHeight="1">
      <c r="A6" s="58" t="s">
        <v>1</v>
      </c>
      <c r="B6" s="58"/>
    </row>
    <row r="7" spans="1:11" s="1" customFormat="1" ht="16.5" customHeight="1">
      <c r="A7" s="62" t="s">
        <v>2</v>
      </c>
      <c r="B7" s="63" t="s">
        <v>39</v>
      </c>
      <c r="C7" s="83" t="s">
        <v>3</v>
      </c>
      <c r="D7" s="83"/>
      <c r="E7" s="83"/>
      <c r="F7" s="83" t="s">
        <v>4</v>
      </c>
      <c r="G7" s="83"/>
      <c r="H7" s="83"/>
      <c r="I7" s="83" t="s">
        <v>5</v>
      </c>
      <c r="J7" s="83"/>
      <c r="K7" s="83"/>
    </row>
    <row r="8" spans="1:11" ht="15">
      <c r="A8" s="62"/>
      <c r="B8" s="63"/>
      <c r="C8" s="6" t="s">
        <v>6</v>
      </c>
      <c r="D8" s="6" t="s">
        <v>7</v>
      </c>
      <c r="E8" s="6" t="s">
        <v>8</v>
      </c>
      <c r="F8" s="6" t="s">
        <v>6</v>
      </c>
      <c r="G8" s="6" t="s">
        <v>7</v>
      </c>
      <c r="H8" s="6" t="s">
        <v>8</v>
      </c>
      <c r="I8" s="6" t="s">
        <v>6</v>
      </c>
      <c r="J8" s="6" t="s">
        <v>7</v>
      </c>
      <c r="K8" s="6" t="s">
        <v>8</v>
      </c>
    </row>
    <row r="9" spans="1:15" ht="18.75" customHeight="1">
      <c r="A9" s="57" t="s">
        <v>9</v>
      </c>
      <c r="B9" s="22">
        <v>1</v>
      </c>
      <c r="C9" s="35">
        <v>14</v>
      </c>
      <c r="D9" s="35">
        <v>0</v>
      </c>
      <c r="E9" s="35">
        <v>1</v>
      </c>
      <c r="F9" s="35">
        <v>15</v>
      </c>
      <c r="G9" s="35">
        <v>3</v>
      </c>
      <c r="H9" s="35">
        <v>6</v>
      </c>
      <c r="I9" s="25">
        <f aca="true" t="shared" si="0" ref="I9:K24">C9+F9</f>
        <v>29</v>
      </c>
      <c r="J9" s="25">
        <f t="shared" si="0"/>
        <v>3</v>
      </c>
      <c r="K9" s="25">
        <f t="shared" si="0"/>
        <v>7</v>
      </c>
      <c r="L9" s="75"/>
      <c r="M9" s="75"/>
      <c r="N9" s="75"/>
      <c r="O9" s="75"/>
    </row>
    <row r="10" spans="1:11" ht="18.75" customHeight="1">
      <c r="A10" s="57"/>
      <c r="B10" s="22">
        <v>2</v>
      </c>
      <c r="C10" s="35">
        <v>7</v>
      </c>
      <c r="D10" s="35">
        <v>6</v>
      </c>
      <c r="E10" s="35">
        <v>2</v>
      </c>
      <c r="F10" s="35">
        <v>13</v>
      </c>
      <c r="G10" s="35">
        <v>5</v>
      </c>
      <c r="H10" s="35">
        <v>6</v>
      </c>
      <c r="I10" s="25">
        <f t="shared" si="0"/>
        <v>20</v>
      </c>
      <c r="J10" s="25">
        <f t="shared" si="0"/>
        <v>11</v>
      </c>
      <c r="K10" s="25">
        <f t="shared" si="0"/>
        <v>8</v>
      </c>
    </row>
    <row r="11" spans="1:11" ht="18.75" customHeight="1">
      <c r="A11" s="57"/>
      <c r="B11" s="22">
        <v>3</v>
      </c>
      <c r="C11" s="35">
        <v>3</v>
      </c>
      <c r="D11" s="35">
        <v>9</v>
      </c>
      <c r="E11" s="35">
        <v>3</v>
      </c>
      <c r="F11" s="35">
        <v>5</v>
      </c>
      <c r="G11" s="35">
        <v>10</v>
      </c>
      <c r="H11" s="35">
        <v>9</v>
      </c>
      <c r="I11" s="25">
        <f t="shared" si="0"/>
        <v>8</v>
      </c>
      <c r="J11" s="25">
        <f t="shared" si="0"/>
        <v>19</v>
      </c>
      <c r="K11" s="25">
        <f t="shared" si="0"/>
        <v>12</v>
      </c>
    </row>
    <row r="12" spans="1:11" ht="18.75" customHeight="1">
      <c r="A12" s="57"/>
      <c r="B12" s="22">
        <v>4</v>
      </c>
      <c r="C12" s="35">
        <v>10</v>
      </c>
      <c r="D12" s="35">
        <v>0</v>
      </c>
      <c r="E12" s="35">
        <v>5</v>
      </c>
      <c r="F12" s="35">
        <v>9</v>
      </c>
      <c r="G12" s="35">
        <v>7</v>
      </c>
      <c r="H12" s="35">
        <v>8</v>
      </c>
      <c r="I12" s="21">
        <f t="shared" si="0"/>
        <v>19</v>
      </c>
      <c r="J12" s="21">
        <f t="shared" si="0"/>
        <v>7</v>
      </c>
      <c r="K12" s="21">
        <f t="shared" si="0"/>
        <v>13</v>
      </c>
    </row>
    <row r="13" spans="1:11" ht="18.75" customHeight="1">
      <c r="A13" s="57"/>
      <c r="B13" s="22">
        <v>5</v>
      </c>
      <c r="C13" s="35">
        <v>3</v>
      </c>
      <c r="D13" s="35">
        <v>9</v>
      </c>
      <c r="E13" s="35">
        <v>3</v>
      </c>
      <c r="F13" s="35">
        <v>12</v>
      </c>
      <c r="G13" s="35">
        <v>4</v>
      </c>
      <c r="H13" s="35">
        <v>8</v>
      </c>
      <c r="I13" s="21">
        <f t="shared" si="0"/>
        <v>15</v>
      </c>
      <c r="J13" s="21">
        <f t="shared" si="0"/>
        <v>13</v>
      </c>
      <c r="K13" s="21">
        <f t="shared" si="0"/>
        <v>11</v>
      </c>
    </row>
    <row r="14" spans="1:11" ht="18.75" customHeight="1">
      <c r="A14" s="57"/>
      <c r="B14" s="22">
        <v>6</v>
      </c>
      <c r="C14" s="35">
        <v>9</v>
      </c>
      <c r="D14" s="35">
        <v>3</v>
      </c>
      <c r="E14" s="35">
        <v>3</v>
      </c>
      <c r="F14" s="35">
        <v>12</v>
      </c>
      <c r="G14" s="35">
        <v>5</v>
      </c>
      <c r="H14" s="35">
        <v>7</v>
      </c>
      <c r="I14" s="21">
        <f t="shared" si="0"/>
        <v>21</v>
      </c>
      <c r="J14" s="21">
        <f t="shared" si="0"/>
        <v>8</v>
      </c>
      <c r="K14" s="21">
        <f t="shared" si="0"/>
        <v>10</v>
      </c>
    </row>
    <row r="15" spans="1:11" ht="18.75" customHeight="1">
      <c r="A15" s="57"/>
      <c r="B15" s="22">
        <v>7</v>
      </c>
      <c r="C15" s="35">
        <v>1</v>
      </c>
      <c r="D15" s="35">
        <v>11</v>
      </c>
      <c r="E15" s="35">
        <v>3</v>
      </c>
      <c r="F15" s="35">
        <v>7</v>
      </c>
      <c r="G15" s="35">
        <v>11</v>
      </c>
      <c r="H15" s="35">
        <v>6</v>
      </c>
      <c r="I15" s="21">
        <f t="shared" si="0"/>
        <v>8</v>
      </c>
      <c r="J15" s="21">
        <f t="shared" si="0"/>
        <v>22</v>
      </c>
      <c r="K15" s="21">
        <f t="shared" si="0"/>
        <v>9</v>
      </c>
    </row>
    <row r="16" spans="1:11" ht="18.75" customHeight="1">
      <c r="A16" s="57"/>
      <c r="B16" s="28" t="s">
        <v>10</v>
      </c>
      <c r="C16" s="20">
        <f aca="true" t="shared" si="1" ref="C16:H16">SUM(C9:C15)</f>
        <v>47</v>
      </c>
      <c r="D16" s="20">
        <f t="shared" si="1"/>
        <v>38</v>
      </c>
      <c r="E16" s="20">
        <f t="shared" si="1"/>
        <v>20</v>
      </c>
      <c r="F16" s="20">
        <f t="shared" si="1"/>
        <v>73</v>
      </c>
      <c r="G16" s="20">
        <f t="shared" si="1"/>
        <v>45</v>
      </c>
      <c r="H16" s="20">
        <f t="shared" si="1"/>
        <v>50</v>
      </c>
      <c r="I16" s="21">
        <f t="shared" si="0"/>
        <v>120</v>
      </c>
      <c r="J16" s="21">
        <f t="shared" si="0"/>
        <v>83</v>
      </c>
      <c r="K16" s="21">
        <f t="shared" si="0"/>
        <v>70</v>
      </c>
    </row>
    <row r="17" spans="1:11" ht="18.75" customHeight="1">
      <c r="A17" s="57" t="s">
        <v>17</v>
      </c>
      <c r="B17" s="22">
        <v>1</v>
      </c>
      <c r="C17" s="36">
        <v>2</v>
      </c>
      <c r="D17" s="36">
        <v>12</v>
      </c>
      <c r="E17" s="36">
        <v>1</v>
      </c>
      <c r="F17" s="36">
        <v>3</v>
      </c>
      <c r="G17" s="36">
        <v>16</v>
      </c>
      <c r="H17" s="36">
        <v>5</v>
      </c>
      <c r="I17" s="21">
        <f t="shared" si="0"/>
        <v>5</v>
      </c>
      <c r="J17" s="21">
        <f t="shared" si="0"/>
        <v>28</v>
      </c>
      <c r="K17" s="21">
        <f t="shared" si="0"/>
        <v>6</v>
      </c>
    </row>
    <row r="18" spans="1:11" ht="18.75" customHeight="1">
      <c r="A18" s="57"/>
      <c r="B18" s="22">
        <v>2</v>
      </c>
      <c r="C18" s="36">
        <v>0</v>
      </c>
      <c r="D18" s="36">
        <v>14</v>
      </c>
      <c r="E18" s="36">
        <v>1</v>
      </c>
      <c r="F18" s="36">
        <v>2</v>
      </c>
      <c r="G18" s="36">
        <v>16</v>
      </c>
      <c r="H18" s="36">
        <v>6</v>
      </c>
      <c r="I18" s="21">
        <f t="shared" si="0"/>
        <v>2</v>
      </c>
      <c r="J18" s="21">
        <f t="shared" si="0"/>
        <v>30</v>
      </c>
      <c r="K18" s="21">
        <f t="shared" si="0"/>
        <v>7</v>
      </c>
    </row>
    <row r="19" spans="1:11" ht="18.75" customHeight="1">
      <c r="A19" s="57"/>
      <c r="B19" s="22">
        <v>3</v>
      </c>
      <c r="C19" s="36">
        <v>6</v>
      </c>
      <c r="D19" s="36">
        <v>8</v>
      </c>
      <c r="E19" s="36">
        <v>1</v>
      </c>
      <c r="F19" s="36">
        <v>7</v>
      </c>
      <c r="G19" s="36">
        <v>11</v>
      </c>
      <c r="H19" s="36">
        <v>6</v>
      </c>
      <c r="I19" s="21">
        <f t="shared" si="0"/>
        <v>13</v>
      </c>
      <c r="J19" s="21">
        <f t="shared" si="0"/>
        <v>19</v>
      </c>
      <c r="K19" s="21">
        <f t="shared" si="0"/>
        <v>7</v>
      </c>
    </row>
    <row r="20" spans="1:11" ht="18.75" customHeight="1">
      <c r="A20" s="57"/>
      <c r="B20" s="22">
        <v>4</v>
      </c>
      <c r="C20" s="36">
        <v>0</v>
      </c>
      <c r="D20" s="36">
        <v>8</v>
      </c>
      <c r="E20" s="36">
        <v>7</v>
      </c>
      <c r="F20" s="36">
        <v>4</v>
      </c>
      <c r="G20" s="36">
        <v>13</v>
      </c>
      <c r="H20" s="36">
        <v>7</v>
      </c>
      <c r="I20" s="21">
        <f t="shared" si="0"/>
        <v>4</v>
      </c>
      <c r="J20" s="21">
        <f t="shared" si="0"/>
        <v>21</v>
      </c>
      <c r="K20" s="21">
        <f t="shared" si="0"/>
        <v>14</v>
      </c>
    </row>
    <row r="21" spans="1:11" ht="18.75" customHeight="1">
      <c r="A21" s="57"/>
      <c r="B21" s="22">
        <v>5</v>
      </c>
      <c r="C21" s="36">
        <v>6</v>
      </c>
      <c r="D21" s="36">
        <v>7</v>
      </c>
      <c r="E21" s="36">
        <v>2</v>
      </c>
      <c r="F21" s="36">
        <v>8</v>
      </c>
      <c r="G21" s="36">
        <v>11</v>
      </c>
      <c r="H21" s="36">
        <v>6</v>
      </c>
      <c r="I21" s="21">
        <f t="shared" si="0"/>
        <v>14</v>
      </c>
      <c r="J21" s="21">
        <f t="shared" si="0"/>
        <v>18</v>
      </c>
      <c r="K21" s="21">
        <f t="shared" si="0"/>
        <v>8</v>
      </c>
    </row>
    <row r="22" spans="1:11" ht="18.75" customHeight="1">
      <c r="A22" s="57"/>
      <c r="B22" s="22">
        <v>6</v>
      </c>
      <c r="C22" s="36">
        <v>2</v>
      </c>
      <c r="D22" s="36">
        <v>6</v>
      </c>
      <c r="E22" s="36">
        <v>7</v>
      </c>
      <c r="F22" s="36">
        <v>4</v>
      </c>
      <c r="G22" s="36">
        <v>12</v>
      </c>
      <c r="H22" s="36">
        <v>8</v>
      </c>
      <c r="I22" s="21">
        <f t="shared" si="0"/>
        <v>6</v>
      </c>
      <c r="J22" s="21">
        <f t="shared" si="0"/>
        <v>18</v>
      </c>
      <c r="K22" s="21">
        <f t="shared" si="0"/>
        <v>15</v>
      </c>
    </row>
    <row r="23" spans="1:11" ht="18.75" customHeight="1">
      <c r="A23" s="57"/>
      <c r="B23" s="28" t="s">
        <v>10</v>
      </c>
      <c r="C23" s="20">
        <f aca="true" t="shared" si="2" ref="C23:H23">SUM(C17:C22)</f>
        <v>16</v>
      </c>
      <c r="D23" s="20">
        <f t="shared" si="2"/>
        <v>55</v>
      </c>
      <c r="E23" s="20">
        <f t="shared" si="2"/>
        <v>19</v>
      </c>
      <c r="F23" s="20">
        <f t="shared" si="2"/>
        <v>28</v>
      </c>
      <c r="G23" s="20">
        <f t="shared" si="2"/>
        <v>79</v>
      </c>
      <c r="H23" s="20">
        <f t="shared" si="2"/>
        <v>38</v>
      </c>
      <c r="I23" s="20">
        <f t="shared" si="0"/>
        <v>44</v>
      </c>
      <c r="J23" s="21">
        <f>D23+G23</f>
        <v>134</v>
      </c>
      <c r="K23" s="21">
        <f>E23+H23</f>
        <v>57</v>
      </c>
    </row>
    <row r="24" spans="1:11" ht="18.75" customHeight="1">
      <c r="A24" s="57" t="s">
        <v>20</v>
      </c>
      <c r="B24" s="22">
        <v>1</v>
      </c>
      <c r="C24" s="35">
        <v>11</v>
      </c>
      <c r="D24" s="35">
        <v>2</v>
      </c>
      <c r="E24" s="35">
        <v>2</v>
      </c>
      <c r="F24" s="35">
        <v>16</v>
      </c>
      <c r="G24" s="35">
        <v>2</v>
      </c>
      <c r="H24" s="35">
        <v>6</v>
      </c>
      <c r="I24" s="21">
        <f t="shared" si="0"/>
        <v>27</v>
      </c>
      <c r="J24" s="21">
        <f t="shared" si="0"/>
        <v>4</v>
      </c>
      <c r="K24" s="21">
        <f t="shared" si="0"/>
        <v>8</v>
      </c>
    </row>
    <row r="25" spans="1:11" ht="18.75" customHeight="1">
      <c r="A25" s="57"/>
      <c r="B25" s="22">
        <v>2</v>
      </c>
      <c r="C25" s="35">
        <v>6</v>
      </c>
      <c r="D25" s="35">
        <v>8</v>
      </c>
      <c r="E25" s="35">
        <v>1</v>
      </c>
      <c r="F25" s="35">
        <v>6</v>
      </c>
      <c r="G25" s="35">
        <v>12</v>
      </c>
      <c r="H25" s="35">
        <v>6</v>
      </c>
      <c r="I25" s="21">
        <f aca="true" t="shared" si="3" ref="I25:K37">C25+F25</f>
        <v>12</v>
      </c>
      <c r="J25" s="21">
        <f t="shared" si="3"/>
        <v>20</v>
      </c>
      <c r="K25" s="21">
        <f t="shared" si="3"/>
        <v>7</v>
      </c>
    </row>
    <row r="26" spans="1:11" ht="18.75" customHeight="1">
      <c r="A26" s="57"/>
      <c r="B26" s="22">
        <v>3</v>
      </c>
      <c r="C26" s="35">
        <v>5</v>
      </c>
      <c r="D26" s="35">
        <v>9</v>
      </c>
      <c r="E26" s="35">
        <v>1</v>
      </c>
      <c r="F26" s="35">
        <v>7</v>
      </c>
      <c r="G26" s="35">
        <v>11</v>
      </c>
      <c r="H26" s="35">
        <v>6</v>
      </c>
      <c r="I26" s="21">
        <f t="shared" si="3"/>
        <v>12</v>
      </c>
      <c r="J26" s="21">
        <f t="shared" si="3"/>
        <v>20</v>
      </c>
      <c r="K26" s="21">
        <f t="shared" si="3"/>
        <v>7</v>
      </c>
    </row>
    <row r="27" spans="1:11" ht="18.75" customHeight="1">
      <c r="A27" s="57"/>
      <c r="B27" s="30">
        <v>4</v>
      </c>
      <c r="C27" s="35">
        <v>4</v>
      </c>
      <c r="D27" s="35">
        <v>10</v>
      </c>
      <c r="E27" s="35">
        <v>1</v>
      </c>
      <c r="F27" s="35">
        <v>7</v>
      </c>
      <c r="G27" s="35">
        <v>11</v>
      </c>
      <c r="H27" s="35">
        <v>6</v>
      </c>
      <c r="I27" s="29">
        <f aca="true" t="shared" si="4" ref="I27:K28">C27+F27</f>
        <v>11</v>
      </c>
      <c r="J27" s="29">
        <f t="shared" si="4"/>
        <v>21</v>
      </c>
      <c r="K27" s="29">
        <f t="shared" si="4"/>
        <v>7</v>
      </c>
    </row>
    <row r="28" spans="1:11" ht="18.75" customHeight="1">
      <c r="A28" s="57"/>
      <c r="B28" s="30">
        <v>5</v>
      </c>
      <c r="C28" s="35">
        <v>6</v>
      </c>
      <c r="D28" s="35">
        <v>8</v>
      </c>
      <c r="E28" s="35">
        <v>1</v>
      </c>
      <c r="F28" s="35">
        <v>6</v>
      </c>
      <c r="G28" s="35">
        <v>12</v>
      </c>
      <c r="H28" s="35">
        <v>6</v>
      </c>
      <c r="I28" s="29">
        <f t="shared" si="4"/>
        <v>12</v>
      </c>
      <c r="J28" s="29">
        <f t="shared" si="4"/>
        <v>20</v>
      </c>
      <c r="K28" s="29">
        <f t="shared" si="4"/>
        <v>7</v>
      </c>
    </row>
    <row r="29" spans="1:11" ht="18.75" customHeight="1">
      <c r="A29" s="57"/>
      <c r="B29" s="30">
        <v>6</v>
      </c>
      <c r="C29" s="35">
        <v>6</v>
      </c>
      <c r="D29" s="35">
        <v>6</v>
      </c>
      <c r="E29" s="35">
        <v>2</v>
      </c>
      <c r="F29" s="35">
        <v>6</v>
      </c>
      <c r="G29" s="35">
        <v>12</v>
      </c>
      <c r="H29" s="35">
        <v>6</v>
      </c>
      <c r="I29" s="21">
        <f t="shared" si="3"/>
        <v>12</v>
      </c>
      <c r="J29" s="21">
        <f t="shared" si="3"/>
        <v>18</v>
      </c>
      <c r="K29" s="21">
        <f t="shared" si="3"/>
        <v>8</v>
      </c>
    </row>
    <row r="30" spans="1:11" ht="18.75" customHeight="1">
      <c r="A30" s="57"/>
      <c r="B30" s="30">
        <v>7</v>
      </c>
      <c r="C30" s="35">
        <v>6</v>
      </c>
      <c r="D30" s="35">
        <v>8</v>
      </c>
      <c r="E30" s="35">
        <v>1</v>
      </c>
      <c r="F30" s="35">
        <v>7</v>
      </c>
      <c r="G30" s="35">
        <v>11</v>
      </c>
      <c r="H30" s="35">
        <v>6</v>
      </c>
      <c r="I30" s="21">
        <f t="shared" si="3"/>
        <v>13</v>
      </c>
      <c r="J30" s="21">
        <f t="shared" si="3"/>
        <v>19</v>
      </c>
      <c r="K30" s="21">
        <f t="shared" si="3"/>
        <v>7</v>
      </c>
    </row>
    <row r="31" spans="1:11" ht="18.75" customHeight="1">
      <c r="A31" s="57"/>
      <c r="B31" s="28" t="s">
        <v>10</v>
      </c>
      <c r="C31" s="21">
        <f aca="true" t="shared" si="5" ref="C31:H31">SUM(C24:C30)</f>
        <v>44</v>
      </c>
      <c r="D31" s="21">
        <f t="shared" si="5"/>
        <v>51</v>
      </c>
      <c r="E31" s="21">
        <f t="shared" si="5"/>
        <v>9</v>
      </c>
      <c r="F31" s="21">
        <f t="shared" si="5"/>
        <v>55</v>
      </c>
      <c r="G31" s="21">
        <f t="shared" si="5"/>
        <v>71</v>
      </c>
      <c r="H31" s="21">
        <f t="shared" si="5"/>
        <v>42</v>
      </c>
      <c r="I31" s="21">
        <f t="shared" si="3"/>
        <v>99</v>
      </c>
      <c r="J31" s="21">
        <f t="shared" si="3"/>
        <v>122</v>
      </c>
      <c r="K31" s="21">
        <f t="shared" si="3"/>
        <v>51</v>
      </c>
    </row>
    <row r="32" spans="1:11" ht="18.75" customHeight="1">
      <c r="A32" s="57" t="s">
        <v>11</v>
      </c>
      <c r="B32" s="22">
        <v>1</v>
      </c>
      <c r="C32" s="35">
        <v>0</v>
      </c>
      <c r="D32" s="35">
        <v>11</v>
      </c>
      <c r="E32" s="35">
        <v>4</v>
      </c>
      <c r="F32" s="35">
        <v>2</v>
      </c>
      <c r="G32" s="35">
        <v>12</v>
      </c>
      <c r="H32" s="35">
        <v>10</v>
      </c>
      <c r="I32" s="21">
        <f t="shared" si="3"/>
        <v>2</v>
      </c>
      <c r="J32" s="21">
        <f t="shared" si="3"/>
        <v>23</v>
      </c>
      <c r="K32" s="21">
        <f t="shared" si="3"/>
        <v>14</v>
      </c>
    </row>
    <row r="33" spans="1:11" ht="18.75" customHeight="1">
      <c r="A33" s="57"/>
      <c r="B33" s="22">
        <v>2</v>
      </c>
      <c r="C33" s="35">
        <v>0</v>
      </c>
      <c r="D33" s="35">
        <v>9</v>
      </c>
      <c r="E33" s="35">
        <v>6</v>
      </c>
      <c r="F33" s="35">
        <v>3</v>
      </c>
      <c r="G33" s="35">
        <v>9</v>
      </c>
      <c r="H33" s="35">
        <v>12</v>
      </c>
      <c r="I33" s="21">
        <f t="shared" si="3"/>
        <v>3</v>
      </c>
      <c r="J33" s="21">
        <f t="shared" si="3"/>
        <v>18</v>
      </c>
      <c r="K33" s="21">
        <f t="shared" si="3"/>
        <v>18</v>
      </c>
    </row>
    <row r="34" spans="1:11" ht="18.75" customHeight="1">
      <c r="A34" s="57"/>
      <c r="B34" s="22">
        <v>3</v>
      </c>
      <c r="C34" s="35">
        <v>1</v>
      </c>
      <c r="D34" s="35">
        <v>6</v>
      </c>
      <c r="E34" s="35">
        <v>8</v>
      </c>
      <c r="F34" s="35">
        <v>2</v>
      </c>
      <c r="G34" s="35">
        <v>9</v>
      </c>
      <c r="H34" s="35">
        <v>13</v>
      </c>
      <c r="I34" s="21">
        <f t="shared" si="3"/>
        <v>3</v>
      </c>
      <c r="J34" s="21">
        <f t="shared" si="3"/>
        <v>15</v>
      </c>
      <c r="K34" s="21">
        <f t="shared" si="3"/>
        <v>21</v>
      </c>
    </row>
    <row r="35" spans="1:11" ht="18.75" customHeight="1">
      <c r="A35" s="57"/>
      <c r="B35" s="22">
        <v>4</v>
      </c>
      <c r="C35" s="35">
        <v>0</v>
      </c>
      <c r="D35" s="35">
        <v>9</v>
      </c>
      <c r="E35" s="35">
        <v>6</v>
      </c>
      <c r="F35" s="35">
        <v>1</v>
      </c>
      <c r="G35" s="35">
        <v>14</v>
      </c>
      <c r="H35" s="35">
        <v>9</v>
      </c>
      <c r="I35" s="21">
        <f t="shared" si="3"/>
        <v>1</v>
      </c>
      <c r="J35" s="21">
        <f t="shared" si="3"/>
        <v>23</v>
      </c>
      <c r="K35" s="21">
        <f t="shared" si="3"/>
        <v>15</v>
      </c>
    </row>
    <row r="36" spans="1:11" ht="18.75" customHeight="1">
      <c r="A36" s="57"/>
      <c r="B36" s="22">
        <v>5</v>
      </c>
      <c r="C36" s="35">
        <v>0</v>
      </c>
      <c r="D36" s="35">
        <v>10</v>
      </c>
      <c r="E36" s="35">
        <v>5</v>
      </c>
      <c r="F36" s="35">
        <v>3</v>
      </c>
      <c r="G36" s="35">
        <v>9</v>
      </c>
      <c r="H36" s="35">
        <v>12</v>
      </c>
      <c r="I36" s="21">
        <f t="shared" si="3"/>
        <v>3</v>
      </c>
      <c r="J36" s="21">
        <f t="shared" si="3"/>
        <v>19</v>
      </c>
      <c r="K36" s="21">
        <f t="shared" si="3"/>
        <v>17</v>
      </c>
    </row>
    <row r="37" spans="1:11" ht="18.75" customHeight="1">
      <c r="A37" s="57"/>
      <c r="B37" s="28" t="s">
        <v>10</v>
      </c>
      <c r="C37" s="21">
        <f aca="true" t="shared" si="6" ref="C37:H37">SUM(C32:C36)</f>
        <v>1</v>
      </c>
      <c r="D37" s="21">
        <f t="shared" si="6"/>
        <v>45</v>
      </c>
      <c r="E37" s="21">
        <f t="shared" si="6"/>
        <v>29</v>
      </c>
      <c r="F37" s="21">
        <f t="shared" si="6"/>
        <v>11</v>
      </c>
      <c r="G37" s="21">
        <f t="shared" si="6"/>
        <v>53</v>
      </c>
      <c r="H37" s="21">
        <f t="shared" si="6"/>
        <v>56</v>
      </c>
      <c r="I37" s="21">
        <f t="shared" si="3"/>
        <v>12</v>
      </c>
      <c r="J37" s="21">
        <f t="shared" si="3"/>
        <v>98</v>
      </c>
      <c r="K37" s="21">
        <f t="shared" si="3"/>
        <v>85</v>
      </c>
    </row>
    <row r="38" spans="1:11" ht="18.75" customHeight="1">
      <c r="A38" s="57" t="s">
        <v>21</v>
      </c>
      <c r="B38" s="24">
        <v>1</v>
      </c>
      <c r="C38" s="35">
        <v>2</v>
      </c>
      <c r="D38" s="35">
        <v>7</v>
      </c>
      <c r="E38" s="35">
        <v>6</v>
      </c>
      <c r="F38" s="35">
        <v>8</v>
      </c>
      <c r="G38" s="35">
        <v>7</v>
      </c>
      <c r="H38" s="35">
        <v>9</v>
      </c>
      <c r="I38" s="21">
        <f>C38+F38</f>
        <v>10</v>
      </c>
      <c r="J38" s="21">
        <f>D38+G38</f>
        <v>14</v>
      </c>
      <c r="K38" s="21">
        <f>E38+H38</f>
        <v>15</v>
      </c>
    </row>
    <row r="39" spans="1:11" ht="18.75" customHeight="1">
      <c r="A39" s="57"/>
      <c r="B39" s="24">
        <v>2</v>
      </c>
      <c r="C39" s="35">
        <v>1</v>
      </c>
      <c r="D39" s="35">
        <v>10</v>
      </c>
      <c r="E39" s="35">
        <v>4</v>
      </c>
      <c r="F39" s="35">
        <v>7</v>
      </c>
      <c r="G39" s="35">
        <v>8</v>
      </c>
      <c r="H39" s="35">
        <v>9</v>
      </c>
      <c r="I39" s="21">
        <f aca="true" t="shared" si="7" ref="I39:K52">C39+F39</f>
        <v>8</v>
      </c>
      <c r="J39" s="21">
        <f t="shared" si="7"/>
        <v>18</v>
      </c>
      <c r="K39" s="21">
        <f t="shared" si="7"/>
        <v>13</v>
      </c>
    </row>
    <row r="40" spans="1:11" ht="18.75" customHeight="1">
      <c r="A40" s="57"/>
      <c r="B40" s="24">
        <v>3</v>
      </c>
      <c r="C40" s="35">
        <v>1</v>
      </c>
      <c r="D40" s="35">
        <v>7</v>
      </c>
      <c r="E40" s="35">
        <v>7</v>
      </c>
      <c r="F40" s="35">
        <v>5</v>
      </c>
      <c r="G40" s="35">
        <v>7</v>
      </c>
      <c r="H40" s="35">
        <v>12</v>
      </c>
      <c r="I40" s="21">
        <f t="shared" si="7"/>
        <v>6</v>
      </c>
      <c r="J40" s="21">
        <f t="shared" si="7"/>
        <v>14</v>
      </c>
      <c r="K40" s="21">
        <f t="shared" si="7"/>
        <v>19</v>
      </c>
    </row>
    <row r="41" spans="1:11" ht="18.75" customHeight="1">
      <c r="A41" s="57"/>
      <c r="B41" s="24">
        <v>4</v>
      </c>
      <c r="C41" s="35">
        <v>0</v>
      </c>
      <c r="D41" s="35">
        <v>7</v>
      </c>
      <c r="E41" s="35">
        <v>8</v>
      </c>
      <c r="F41" s="35">
        <v>5</v>
      </c>
      <c r="G41" s="35">
        <v>7</v>
      </c>
      <c r="H41" s="35">
        <v>12</v>
      </c>
      <c r="I41" s="21">
        <f t="shared" si="7"/>
        <v>5</v>
      </c>
      <c r="J41" s="21">
        <f t="shared" si="7"/>
        <v>14</v>
      </c>
      <c r="K41" s="21">
        <f t="shared" si="7"/>
        <v>20</v>
      </c>
    </row>
    <row r="42" spans="1:12" ht="18.75" customHeight="1">
      <c r="A42" s="57"/>
      <c r="B42" s="24">
        <v>5</v>
      </c>
      <c r="C42" s="35">
        <v>4</v>
      </c>
      <c r="D42" s="35">
        <v>5</v>
      </c>
      <c r="E42" s="35">
        <v>6</v>
      </c>
      <c r="F42" s="35">
        <v>14</v>
      </c>
      <c r="G42" s="35">
        <v>2</v>
      </c>
      <c r="H42" s="35">
        <v>8</v>
      </c>
      <c r="I42" s="21">
        <f t="shared" si="7"/>
        <v>18</v>
      </c>
      <c r="J42" s="21">
        <f t="shared" si="7"/>
        <v>7</v>
      </c>
      <c r="K42" s="21">
        <f t="shared" si="7"/>
        <v>14</v>
      </c>
      <c r="L42" s="12"/>
    </row>
    <row r="43" spans="1:11" ht="18.75" customHeight="1">
      <c r="A43" s="57"/>
      <c r="B43" s="24">
        <v>6</v>
      </c>
      <c r="C43" s="35">
        <v>3</v>
      </c>
      <c r="D43" s="35">
        <v>7</v>
      </c>
      <c r="E43" s="35">
        <v>5</v>
      </c>
      <c r="F43" s="35">
        <v>5</v>
      </c>
      <c r="G43" s="35">
        <v>11</v>
      </c>
      <c r="H43" s="35">
        <v>8</v>
      </c>
      <c r="I43" s="21">
        <f t="shared" si="7"/>
        <v>8</v>
      </c>
      <c r="J43" s="21">
        <f t="shared" si="7"/>
        <v>18</v>
      </c>
      <c r="K43" s="21">
        <f t="shared" si="7"/>
        <v>13</v>
      </c>
    </row>
    <row r="44" spans="1:11" ht="18.75" customHeight="1">
      <c r="A44" s="57"/>
      <c r="B44" s="24">
        <v>7</v>
      </c>
      <c r="C44" s="35">
        <v>1</v>
      </c>
      <c r="D44" s="35">
        <v>5</v>
      </c>
      <c r="E44" s="35">
        <v>9</v>
      </c>
      <c r="F44" s="35">
        <v>5</v>
      </c>
      <c r="G44" s="35">
        <v>7</v>
      </c>
      <c r="H44" s="35">
        <v>12</v>
      </c>
      <c r="I44" s="21">
        <f t="shared" si="7"/>
        <v>6</v>
      </c>
      <c r="J44" s="21">
        <f t="shared" si="7"/>
        <v>12</v>
      </c>
      <c r="K44" s="21">
        <f t="shared" si="7"/>
        <v>21</v>
      </c>
    </row>
    <row r="45" spans="1:11" ht="18.75" customHeight="1">
      <c r="A45" s="57"/>
      <c r="B45" s="28" t="s">
        <v>10</v>
      </c>
      <c r="C45" s="21">
        <f aca="true" t="shared" si="8" ref="C45:H45">SUM(C38:C44)</f>
        <v>12</v>
      </c>
      <c r="D45" s="21">
        <f t="shared" si="8"/>
        <v>48</v>
      </c>
      <c r="E45" s="21">
        <f t="shared" si="8"/>
        <v>45</v>
      </c>
      <c r="F45" s="21">
        <f t="shared" si="8"/>
        <v>49</v>
      </c>
      <c r="G45" s="21">
        <f t="shared" si="8"/>
        <v>49</v>
      </c>
      <c r="H45" s="21">
        <f t="shared" si="8"/>
        <v>70</v>
      </c>
      <c r="I45" s="21">
        <f t="shared" si="7"/>
        <v>61</v>
      </c>
      <c r="J45" s="21">
        <f t="shared" si="7"/>
        <v>97</v>
      </c>
      <c r="K45" s="21">
        <f t="shared" si="7"/>
        <v>115</v>
      </c>
    </row>
    <row r="46" spans="1:11" ht="18.75" customHeight="1">
      <c r="A46" s="57" t="s">
        <v>22</v>
      </c>
      <c r="B46" s="22">
        <v>1</v>
      </c>
      <c r="C46" s="36">
        <v>4</v>
      </c>
      <c r="D46" s="36">
        <v>10</v>
      </c>
      <c r="E46" s="36">
        <v>1</v>
      </c>
      <c r="F46" s="36">
        <v>10</v>
      </c>
      <c r="G46" s="36">
        <v>8</v>
      </c>
      <c r="H46" s="36">
        <v>6</v>
      </c>
      <c r="I46" s="21">
        <f t="shared" si="7"/>
        <v>14</v>
      </c>
      <c r="J46" s="21">
        <f t="shared" si="7"/>
        <v>18</v>
      </c>
      <c r="K46" s="21">
        <f t="shared" si="7"/>
        <v>7</v>
      </c>
    </row>
    <row r="47" spans="1:11" ht="18.75" customHeight="1">
      <c r="A47" s="57"/>
      <c r="B47" s="22">
        <v>2</v>
      </c>
      <c r="C47" s="36">
        <v>1</v>
      </c>
      <c r="D47" s="36">
        <v>9</v>
      </c>
      <c r="E47" s="36">
        <v>5</v>
      </c>
      <c r="F47" s="36">
        <v>10</v>
      </c>
      <c r="G47" s="36">
        <v>8</v>
      </c>
      <c r="H47" s="36">
        <v>6</v>
      </c>
      <c r="I47" s="21">
        <f t="shared" si="7"/>
        <v>11</v>
      </c>
      <c r="J47" s="21">
        <f t="shared" si="7"/>
        <v>17</v>
      </c>
      <c r="K47" s="21">
        <f t="shared" si="7"/>
        <v>11</v>
      </c>
    </row>
    <row r="48" spans="1:11" ht="18.75" customHeight="1">
      <c r="A48" s="57"/>
      <c r="B48" s="22">
        <v>3</v>
      </c>
      <c r="C48" s="36">
        <v>10</v>
      </c>
      <c r="D48" s="36">
        <v>3</v>
      </c>
      <c r="E48" s="36">
        <v>2</v>
      </c>
      <c r="F48" s="36">
        <v>5</v>
      </c>
      <c r="G48" s="36">
        <v>12</v>
      </c>
      <c r="H48" s="36">
        <v>7</v>
      </c>
      <c r="I48" s="21">
        <f t="shared" si="7"/>
        <v>15</v>
      </c>
      <c r="J48" s="21">
        <f t="shared" si="7"/>
        <v>15</v>
      </c>
      <c r="K48" s="21">
        <f t="shared" si="7"/>
        <v>9</v>
      </c>
    </row>
    <row r="49" spans="1:11" ht="18.75" customHeight="1">
      <c r="A49" s="57"/>
      <c r="B49" s="22">
        <v>4</v>
      </c>
      <c r="C49" s="36">
        <v>6</v>
      </c>
      <c r="D49" s="36">
        <v>7</v>
      </c>
      <c r="E49" s="36">
        <v>2</v>
      </c>
      <c r="F49" s="36">
        <v>7</v>
      </c>
      <c r="G49" s="36">
        <v>3</v>
      </c>
      <c r="H49" s="36">
        <v>14</v>
      </c>
      <c r="I49" s="21">
        <f t="shared" si="7"/>
        <v>13</v>
      </c>
      <c r="J49" s="21">
        <f t="shared" si="7"/>
        <v>10</v>
      </c>
      <c r="K49" s="21">
        <f t="shared" si="7"/>
        <v>16</v>
      </c>
    </row>
    <row r="50" spans="1:11" ht="18.75" customHeight="1">
      <c r="A50" s="57"/>
      <c r="B50" s="22">
        <v>5</v>
      </c>
      <c r="C50" s="36">
        <v>6</v>
      </c>
      <c r="D50" s="36">
        <v>6</v>
      </c>
      <c r="E50" s="36">
        <v>3</v>
      </c>
      <c r="F50" s="36">
        <v>8</v>
      </c>
      <c r="G50" s="36">
        <v>10</v>
      </c>
      <c r="H50" s="36">
        <v>6</v>
      </c>
      <c r="I50" s="21">
        <f t="shared" si="7"/>
        <v>14</v>
      </c>
      <c r="J50" s="21">
        <f t="shared" si="7"/>
        <v>16</v>
      </c>
      <c r="K50" s="21">
        <f t="shared" si="7"/>
        <v>9</v>
      </c>
    </row>
    <row r="51" spans="1:11" ht="18.75" customHeight="1">
      <c r="A51" s="57"/>
      <c r="B51" s="22">
        <v>6</v>
      </c>
      <c r="C51" s="36">
        <v>2</v>
      </c>
      <c r="D51" s="36">
        <v>11</v>
      </c>
      <c r="E51" s="36">
        <v>2</v>
      </c>
      <c r="F51" s="36">
        <v>7</v>
      </c>
      <c r="G51" s="36">
        <v>11</v>
      </c>
      <c r="H51" s="36">
        <v>6</v>
      </c>
      <c r="I51" s="21">
        <f t="shared" si="7"/>
        <v>9</v>
      </c>
      <c r="J51" s="21">
        <f t="shared" si="7"/>
        <v>22</v>
      </c>
      <c r="K51" s="21">
        <f t="shared" si="7"/>
        <v>8</v>
      </c>
    </row>
    <row r="52" spans="1:11" ht="18.75" customHeight="1">
      <c r="A52" s="57"/>
      <c r="B52" s="28" t="s">
        <v>10</v>
      </c>
      <c r="C52" s="20">
        <f aca="true" t="shared" si="9" ref="C52:H52">SUM(C46:C51)</f>
        <v>29</v>
      </c>
      <c r="D52" s="20">
        <f t="shared" si="9"/>
        <v>46</v>
      </c>
      <c r="E52" s="20">
        <f t="shared" si="9"/>
        <v>15</v>
      </c>
      <c r="F52" s="20">
        <f t="shared" si="9"/>
        <v>47</v>
      </c>
      <c r="G52" s="20">
        <f t="shared" si="9"/>
        <v>52</v>
      </c>
      <c r="H52" s="20">
        <f t="shared" si="9"/>
        <v>45</v>
      </c>
      <c r="I52" s="20">
        <f t="shared" si="7"/>
        <v>76</v>
      </c>
      <c r="J52" s="21">
        <f t="shared" si="7"/>
        <v>98</v>
      </c>
      <c r="K52" s="21">
        <f t="shared" si="7"/>
        <v>60</v>
      </c>
    </row>
    <row r="53" spans="1:11" ht="18.75" customHeight="1">
      <c r="A53" s="86" t="s">
        <v>12</v>
      </c>
      <c r="B53" s="87"/>
      <c r="C53" s="21">
        <f>ROUND((C16+C23+C31+C37+C45+C52)/(F4*38)%,0)</f>
        <v>26</v>
      </c>
      <c r="D53" s="21">
        <f>ROUND((D16+D23+D31+D37+D45+D52)/(F4*38)%,0)</f>
        <v>50</v>
      </c>
      <c r="E53" s="21">
        <f>ROUND((E16+E23+E31+E37+E45+E52)/(F4*38)%,0)</f>
        <v>24</v>
      </c>
      <c r="F53" s="21">
        <f>ROUND((F16+F23+F31+F37+F45+F52)/(H4*38)%,0)</f>
        <v>29</v>
      </c>
      <c r="G53" s="21">
        <f>ROUND((G16+G23+G31+G37+G45+G52)/(H4*38)%,0)</f>
        <v>38</v>
      </c>
      <c r="H53" s="21">
        <f>ROUND((H16+H23+H31+H37+H45+H52)/(H4*38)%,0)</f>
        <v>33</v>
      </c>
      <c r="I53" s="14">
        <f>ROUND((I16+I23+I31+I37+I45+I52)/(J4*38)%,0)</f>
        <v>28</v>
      </c>
      <c r="J53" s="21">
        <f>ROUND((J16+J23+J31+J37+J45+J52)/(J4*38)%,0)</f>
        <v>43</v>
      </c>
      <c r="K53" s="21">
        <f>ROUND((K16+K23+K31+K37+K45+K52)/(J4*38)%,0)</f>
        <v>30</v>
      </c>
    </row>
    <row r="54" spans="1:11" ht="30.75" customHeight="1">
      <c r="A54" s="49" t="s">
        <v>40</v>
      </c>
      <c r="B54" s="50"/>
      <c r="C54" s="77" t="str">
        <f>IF(C53&gt;=80,"A",IF(C53&gt;=60,"B",IF(C53&gt;=40,"C","D")))</f>
        <v>D</v>
      </c>
      <c r="D54" s="78"/>
      <c r="E54" s="79"/>
      <c r="F54" s="77" t="str">
        <f>IF(F53&gt;=80,"A",IF(F53&gt;=60,"B",IF(F53&gt;=40,"C","D")))</f>
        <v>D</v>
      </c>
      <c r="G54" s="78"/>
      <c r="H54" s="79"/>
      <c r="I54" s="77" t="str">
        <f>IF(I53&gt;=80,"A",IF(I53&gt;=60,"B",IF(I53&gt;=40,"C","D")))</f>
        <v>D</v>
      </c>
      <c r="J54" s="78"/>
      <c r="K54" s="79"/>
    </row>
    <row r="55" spans="2:4" ht="15">
      <c r="B55" s="59"/>
      <c r="C55" s="59"/>
      <c r="D55" s="59"/>
    </row>
  </sheetData>
  <sheetProtection/>
  <mergeCells count="32">
    <mergeCell ref="H5:I5"/>
    <mergeCell ref="J5:K5"/>
    <mergeCell ref="L9:O9"/>
    <mergeCell ref="A17:A23"/>
    <mergeCell ref="A24:A31"/>
    <mergeCell ref="A54:B54"/>
    <mergeCell ref="C54:E54"/>
    <mergeCell ref="A3:E3"/>
    <mergeCell ref="A6:B6"/>
    <mergeCell ref="L5:O5"/>
    <mergeCell ref="F54:H54"/>
    <mergeCell ref="I54:K54"/>
    <mergeCell ref="C7:E7"/>
    <mergeCell ref="I7:K7"/>
    <mergeCell ref="A5:E5"/>
    <mergeCell ref="J4:K4"/>
    <mergeCell ref="B55:D55"/>
    <mergeCell ref="A32:A37"/>
    <mergeCell ref="A38:A45"/>
    <mergeCell ref="A46:A52"/>
    <mergeCell ref="A53:B53"/>
    <mergeCell ref="F5:G5"/>
    <mergeCell ref="A1:K1"/>
    <mergeCell ref="A2:K2"/>
    <mergeCell ref="H3:I3"/>
    <mergeCell ref="F7:H7"/>
    <mergeCell ref="A9:A16"/>
    <mergeCell ref="J3:K3"/>
    <mergeCell ref="A7:A8"/>
    <mergeCell ref="B7:B8"/>
    <mergeCell ref="F3:G3"/>
    <mergeCell ref="A4:E4"/>
  </mergeCells>
  <printOptions/>
  <pageMargins left="0.71" right="0.25" top="0.32" bottom="0.16" header="0.3" footer="0.14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8.7109375" style="0" customWidth="1"/>
    <col min="2" max="2" width="12.8515625" style="0" customWidth="1"/>
    <col min="3" max="11" width="8.140625" style="0" customWidth="1"/>
  </cols>
  <sheetData>
    <row r="1" spans="1:11" ht="18" customHeight="1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" customHeight="1">
      <c r="A3" s="72" t="s">
        <v>34</v>
      </c>
      <c r="B3" s="73"/>
      <c r="C3" s="73"/>
      <c r="D3" s="73"/>
      <c r="E3" s="74"/>
      <c r="F3" s="51" t="s">
        <v>3</v>
      </c>
      <c r="G3" s="51"/>
      <c r="H3" s="51" t="s">
        <v>4</v>
      </c>
      <c r="I3" s="51"/>
      <c r="J3" s="51" t="s">
        <v>5</v>
      </c>
      <c r="K3" s="51"/>
    </row>
    <row r="4" spans="1:11" ht="18" customHeight="1">
      <c r="A4" s="70" t="s">
        <v>0</v>
      </c>
      <c r="B4" s="70"/>
      <c r="C4" s="70"/>
      <c r="D4" s="70"/>
      <c r="E4" s="70"/>
      <c r="F4" s="37">
        <v>9</v>
      </c>
      <c r="G4" s="38"/>
      <c r="H4" s="37">
        <v>22</v>
      </c>
      <c r="I4" s="39"/>
      <c r="J4" s="71">
        <f>F4+H4</f>
        <v>31</v>
      </c>
      <c r="K4" s="71"/>
    </row>
    <row r="5" spans="1:15" ht="18" customHeight="1">
      <c r="A5" s="70" t="s">
        <v>23</v>
      </c>
      <c r="B5" s="70"/>
      <c r="C5" s="70"/>
      <c r="D5" s="70"/>
      <c r="E5" s="70"/>
      <c r="F5" s="61"/>
      <c r="G5" s="61"/>
      <c r="H5" s="61"/>
      <c r="I5" s="61"/>
      <c r="J5" s="71">
        <f>F5+H5</f>
        <v>0</v>
      </c>
      <c r="K5" s="71"/>
      <c r="L5" s="84" t="s">
        <v>36</v>
      </c>
      <c r="M5" s="85"/>
      <c r="N5" s="85"/>
      <c r="O5" s="85"/>
    </row>
    <row r="6" spans="1:2" ht="18" customHeight="1">
      <c r="A6" s="58" t="s">
        <v>1</v>
      </c>
      <c r="B6" s="58"/>
    </row>
    <row r="7" spans="1:11" ht="15" customHeight="1">
      <c r="A7" s="62" t="s">
        <v>2</v>
      </c>
      <c r="B7" s="63" t="s">
        <v>39</v>
      </c>
      <c r="C7" s="83" t="s">
        <v>3</v>
      </c>
      <c r="D7" s="83"/>
      <c r="E7" s="83"/>
      <c r="F7" s="83" t="s">
        <v>4</v>
      </c>
      <c r="G7" s="83"/>
      <c r="H7" s="83"/>
      <c r="I7" s="83" t="s">
        <v>5</v>
      </c>
      <c r="J7" s="83"/>
      <c r="K7" s="83"/>
    </row>
    <row r="8" spans="1:11" ht="15">
      <c r="A8" s="62"/>
      <c r="B8" s="63"/>
      <c r="C8" s="6" t="s">
        <v>6</v>
      </c>
      <c r="D8" s="6" t="s">
        <v>7</v>
      </c>
      <c r="E8" s="6" t="s">
        <v>8</v>
      </c>
      <c r="F8" s="6" t="s">
        <v>6</v>
      </c>
      <c r="G8" s="6" t="s">
        <v>7</v>
      </c>
      <c r="H8" s="6" t="s">
        <v>8</v>
      </c>
      <c r="I8" s="6" t="s">
        <v>6</v>
      </c>
      <c r="J8" s="6" t="s">
        <v>7</v>
      </c>
      <c r="K8" s="6" t="s">
        <v>8</v>
      </c>
    </row>
    <row r="9" spans="1:11" ht="18" customHeight="1">
      <c r="A9" s="57" t="s">
        <v>9</v>
      </c>
      <c r="B9" s="30">
        <v>1</v>
      </c>
      <c r="C9" s="35">
        <v>6</v>
      </c>
      <c r="D9" s="35">
        <v>1</v>
      </c>
      <c r="E9" s="35">
        <v>2</v>
      </c>
      <c r="F9" s="35">
        <v>17</v>
      </c>
      <c r="G9" s="35">
        <v>5</v>
      </c>
      <c r="H9" s="35">
        <v>0</v>
      </c>
      <c r="I9" s="29">
        <f aca="true" t="shared" si="0" ref="I9:K24">C9+F9</f>
        <v>23</v>
      </c>
      <c r="J9" s="29">
        <f t="shared" si="0"/>
        <v>6</v>
      </c>
      <c r="K9" s="29">
        <f t="shared" si="0"/>
        <v>2</v>
      </c>
    </row>
    <row r="10" spans="1:11" ht="18" customHeight="1">
      <c r="A10" s="57"/>
      <c r="B10" s="30">
        <v>2</v>
      </c>
      <c r="C10" s="35">
        <v>6</v>
      </c>
      <c r="D10" s="35">
        <v>1</v>
      </c>
      <c r="E10" s="35">
        <v>2</v>
      </c>
      <c r="F10" s="35">
        <v>15</v>
      </c>
      <c r="G10" s="35">
        <v>6</v>
      </c>
      <c r="H10" s="35">
        <v>1</v>
      </c>
      <c r="I10" s="29">
        <f t="shared" si="0"/>
        <v>21</v>
      </c>
      <c r="J10" s="29">
        <f t="shared" si="0"/>
        <v>7</v>
      </c>
      <c r="K10" s="29">
        <f t="shared" si="0"/>
        <v>3</v>
      </c>
    </row>
    <row r="11" spans="1:11" ht="18" customHeight="1">
      <c r="A11" s="57"/>
      <c r="B11" s="30">
        <v>3</v>
      </c>
      <c r="C11" s="35">
        <v>4</v>
      </c>
      <c r="D11" s="35">
        <v>3</v>
      </c>
      <c r="E11" s="35">
        <v>2</v>
      </c>
      <c r="F11" s="35">
        <v>12</v>
      </c>
      <c r="G11" s="35">
        <v>9</v>
      </c>
      <c r="H11" s="35">
        <v>1</v>
      </c>
      <c r="I11" s="29">
        <f t="shared" si="0"/>
        <v>16</v>
      </c>
      <c r="J11" s="29">
        <f t="shared" si="0"/>
        <v>12</v>
      </c>
      <c r="K11" s="29">
        <f t="shared" si="0"/>
        <v>3</v>
      </c>
    </row>
    <row r="12" spans="1:11" ht="18" customHeight="1">
      <c r="A12" s="57"/>
      <c r="B12" s="30">
        <v>4</v>
      </c>
      <c r="C12" s="35">
        <v>2</v>
      </c>
      <c r="D12" s="35">
        <v>5</v>
      </c>
      <c r="E12" s="35">
        <v>2</v>
      </c>
      <c r="F12" s="35">
        <v>4</v>
      </c>
      <c r="G12" s="35">
        <v>10</v>
      </c>
      <c r="H12" s="35">
        <v>8</v>
      </c>
      <c r="I12" s="29">
        <f t="shared" si="0"/>
        <v>6</v>
      </c>
      <c r="J12" s="29">
        <f t="shared" si="0"/>
        <v>15</v>
      </c>
      <c r="K12" s="29">
        <f t="shared" si="0"/>
        <v>10</v>
      </c>
    </row>
    <row r="13" spans="1:11" ht="18" customHeight="1">
      <c r="A13" s="57"/>
      <c r="B13" s="30">
        <v>5</v>
      </c>
      <c r="C13" s="35">
        <v>1</v>
      </c>
      <c r="D13" s="35">
        <v>5</v>
      </c>
      <c r="E13" s="35">
        <v>3</v>
      </c>
      <c r="F13" s="35">
        <v>7</v>
      </c>
      <c r="G13" s="35">
        <v>9</v>
      </c>
      <c r="H13" s="35">
        <v>6</v>
      </c>
      <c r="I13" s="29">
        <f t="shared" si="0"/>
        <v>8</v>
      </c>
      <c r="J13" s="29">
        <f t="shared" si="0"/>
        <v>14</v>
      </c>
      <c r="K13" s="29">
        <f t="shared" si="0"/>
        <v>9</v>
      </c>
    </row>
    <row r="14" spans="1:11" ht="18" customHeight="1">
      <c r="A14" s="57"/>
      <c r="B14" s="30">
        <v>6</v>
      </c>
      <c r="C14" s="35">
        <v>4</v>
      </c>
      <c r="D14" s="35">
        <v>1</v>
      </c>
      <c r="E14" s="35">
        <v>4</v>
      </c>
      <c r="F14" s="35">
        <v>6</v>
      </c>
      <c r="G14" s="35">
        <v>10</v>
      </c>
      <c r="H14" s="35">
        <v>6</v>
      </c>
      <c r="I14" s="29">
        <f t="shared" si="0"/>
        <v>10</v>
      </c>
      <c r="J14" s="29">
        <f t="shared" si="0"/>
        <v>11</v>
      </c>
      <c r="K14" s="29">
        <f t="shared" si="0"/>
        <v>10</v>
      </c>
    </row>
    <row r="15" spans="1:11" ht="18" customHeight="1">
      <c r="A15" s="57"/>
      <c r="B15" s="30">
        <v>7</v>
      </c>
      <c r="C15" s="35">
        <v>3</v>
      </c>
      <c r="D15" s="35">
        <v>2</v>
      </c>
      <c r="E15" s="35">
        <v>4</v>
      </c>
      <c r="F15" s="35">
        <v>5</v>
      </c>
      <c r="G15" s="35">
        <v>9</v>
      </c>
      <c r="H15" s="35">
        <v>8</v>
      </c>
      <c r="I15" s="29">
        <f t="shared" si="0"/>
        <v>8</v>
      </c>
      <c r="J15" s="29">
        <f t="shared" si="0"/>
        <v>11</v>
      </c>
      <c r="K15" s="29">
        <f t="shared" si="0"/>
        <v>12</v>
      </c>
    </row>
    <row r="16" spans="1:11" ht="18" customHeight="1">
      <c r="A16" s="57"/>
      <c r="B16" s="28" t="s">
        <v>10</v>
      </c>
      <c r="C16" s="26">
        <f aca="true" t="shared" si="1" ref="C16:H16">SUM(C9:C15)</f>
        <v>26</v>
      </c>
      <c r="D16" s="26">
        <f t="shared" si="1"/>
        <v>18</v>
      </c>
      <c r="E16" s="26">
        <f t="shared" si="1"/>
        <v>19</v>
      </c>
      <c r="F16" s="26">
        <f t="shared" si="1"/>
        <v>66</v>
      </c>
      <c r="G16" s="26">
        <f t="shared" si="1"/>
        <v>58</v>
      </c>
      <c r="H16" s="26">
        <f t="shared" si="1"/>
        <v>30</v>
      </c>
      <c r="I16" s="29">
        <f t="shared" si="0"/>
        <v>92</v>
      </c>
      <c r="J16" s="29">
        <f t="shared" si="0"/>
        <v>76</v>
      </c>
      <c r="K16" s="29">
        <f t="shared" si="0"/>
        <v>49</v>
      </c>
    </row>
    <row r="17" spans="1:11" ht="18" customHeight="1">
      <c r="A17" s="57" t="s">
        <v>17</v>
      </c>
      <c r="B17" s="30">
        <v>1</v>
      </c>
      <c r="C17" s="36">
        <v>5</v>
      </c>
      <c r="D17" s="36">
        <v>2</v>
      </c>
      <c r="E17" s="36">
        <v>2</v>
      </c>
      <c r="F17" s="36">
        <v>10</v>
      </c>
      <c r="G17" s="36">
        <v>7</v>
      </c>
      <c r="H17" s="36">
        <v>5</v>
      </c>
      <c r="I17" s="29">
        <f t="shared" si="0"/>
        <v>15</v>
      </c>
      <c r="J17" s="29">
        <f t="shared" si="0"/>
        <v>9</v>
      </c>
      <c r="K17" s="29">
        <f t="shared" si="0"/>
        <v>7</v>
      </c>
    </row>
    <row r="18" spans="1:11" ht="18" customHeight="1">
      <c r="A18" s="57"/>
      <c r="B18" s="30">
        <v>2</v>
      </c>
      <c r="C18" s="36">
        <v>4</v>
      </c>
      <c r="D18" s="36">
        <v>3</v>
      </c>
      <c r="E18" s="36">
        <v>2</v>
      </c>
      <c r="F18" s="36">
        <v>7</v>
      </c>
      <c r="G18" s="36">
        <v>11</v>
      </c>
      <c r="H18" s="36">
        <v>4</v>
      </c>
      <c r="I18" s="29">
        <f t="shared" si="0"/>
        <v>11</v>
      </c>
      <c r="J18" s="29">
        <f t="shared" si="0"/>
        <v>14</v>
      </c>
      <c r="K18" s="29">
        <f t="shared" si="0"/>
        <v>6</v>
      </c>
    </row>
    <row r="19" spans="1:11" ht="18" customHeight="1">
      <c r="A19" s="57"/>
      <c r="B19" s="30">
        <v>3</v>
      </c>
      <c r="C19" s="36">
        <v>2</v>
      </c>
      <c r="D19" s="36">
        <v>4</v>
      </c>
      <c r="E19" s="36">
        <v>3</v>
      </c>
      <c r="F19" s="36">
        <v>6</v>
      </c>
      <c r="G19" s="36">
        <v>7</v>
      </c>
      <c r="H19" s="36">
        <v>9</v>
      </c>
      <c r="I19" s="29">
        <f t="shared" si="0"/>
        <v>8</v>
      </c>
      <c r="J19" s="29">
        <f t="shared" si="0"/>
        <v>11</v>
      </c>
      <c r="K19" s="29">
        <f t="shared" si="0"/>
        <v>12</v>
      </c>
    </row>
    <row r="20" spans="1:11" ht="18" customHeight="1">
      <c r="A20" s="57"/>
      <c r="B20" s="30">
        <v>4</v>
      </c>
      <c r="C20" s="36">
        <v>0</v>
      </c>
      <c r="D20" s="36">
        <v>4</v>
      </c>
      <c r="E20" s="36">
        <v>5</v>
      </c>
      <c r="F20" s="36">
        <v>5</v>
      </c>
      <c r="G20" s="36">
        <v>9</v>
      </c>
      <c r="H20" s="36">
        <v>8</v>
      </c>
      <c r="I20" s="29">
        <f t="shared" si="0"/>
        <v>5</v>
      </c>
      <c r="J20" s="29">
        <f t="shared" si="0"/>
        <v>13</v>
      </c>
      <c r="K20" s="29">
        <f t="shared" si="0"/>
        <v>13</v>
      </c>
    </row>
    <row r="21" spans="1:11" ht="18" customHeight="1">
      <c r="A21" s="57"/>
      <c r="B21" s="30">
        <v>5</v>
      </c>
      <c r="C21" s="36">
        <v>3</v>
      </c>
      <c r="D21" s="36">
        <v>3</v>
      </c>
      <c r="E21" s="36">
        <v>3</v>
      </c>
      <c r="F21" s="36">
        <v>4</v>
      </c>
      <c r="G21" s="36">
        <v>8</v>
      </c>
      <c r="H21" s="36">
        <v>10</v>
      </c>
      <c r="I21" s="29">
        <f t="shared" si="0"/>
        <v>7</v>
      </c>
      <c r="J21" s="29">
        <f t="shared" si="0"/>
        <v>11</v>
      </c>
      <c r="K21" s="29">
        <f t="shared" si="0"/>
        <v>13</v>
      </c>
    </row>
    <row r="22" spans="1:11" ht="18" customHeight="1">
      <c r="A22" s="57"/>
      <c r="B22" s="30">
        <v>6</v>
      </c>
      <c r="C22" s="36">
        <v>2</v>
      </c>
      <c r="D22" s="36">
        <v>4</v>
      </c>
      <c r="E22" s="36">
        <v>3</v>
      </c>
      <c r="F22" s="36">
        <v>4</v>
      </c>
      <c r="G22" s="36">
        <v>10</v>
      </c>
      <c r="H22" s="36">
        <v>8</v>
      </c>
      <c r="I22" s="29">
        <f t="shared" si="0"/>
        <v>6</v>
      </c>
      <c r="J22" s="29">
        <f t="shared" si="0"/>
        <v>14</v>
      </c>
      <c r="K22" s="29">
        <f t="shared" si="0"/>
        <v>11</v>
      </c>
    </row>
    <row r="23" spans="1:11" ht="18" customHeight="1">
      <c r="A23" s="57"/>
      <c r="B23" s="28" t="s">
        <v>10</v>
      </c>
      <c r="C23" s="26">
        <f aca="true" t="shared" si="2" ref="C23:H23">SUM(C17:C22)</f>
        <v>16</v>
      </c>
      <c r="D23" s="26">
        <f t="shared" si="2"/>
        <v>20</v>
      </c>
      <c r="E23" s="26">
        <f t="shared" si="2"/>
        <v>18</v>
      </c>
      <c r="F23" s="26">
        <f t="shared" si="2"/>
        <v>36</v>
      </c>
      <c r="G23" s="26">
        <f t="shared" si="2"/>
        <v>52</v>
      </c>
      <c r="H23" s="26">
        <f t="shared" si="2"/>
        <v>44</v>
      </c>
      <c r="I23" s="26">
        <f t="shared" si="0"/>
        <v>52</v>
      </c>
      <c r="J23" s="29">
        <f>D23+G23</f>
        <v>72</v>
      </c>
      <c r="K23" s="29">
        <f>E23+H23</f>
        <v>62</v>
      </c>
    </row>
    <row r="24" spans="1:11" ht="18" customHeight="1">
      <c r="A24" s="57" t="s">
        <v>20</v>
      </c>
      <c r="B24" s="30">
        <v>1</v>
      </c>
      <c r="C24" s="35">
        <v>5</v>
      </c>
      <c r="D24" s="35">
        <v>2</v>
      </c>
      <c r="E24" s="35">
        <v>2</v>
      </c>
      <c r="F24" s="35">
        <v>13</v>
      </c>
      <c r="G24" s="35">
        <v>6</v>
      </c>
      <c r="H24" s="35">
        <v>3</v>
      </c>
      <c r="I24" s="29">
        <f t="shared" si="0"/>
        <v>18</v>
      </c>
      <c r="J24" s="29">
        <f t="shared" si="0"/>
        <v>8</v>
      </c>
      <c r="K24" s="29">
        <f t="shared" si="0"/>
        <v>5</v>
      </c>
    </row>
    <row r="25" spans="1:11" ht="18" customHeight="1">
      <c r="A25" s="57"/>
      <c r="B25" s="30">
        <v>2</v>
      </c>
      <c r="C25" s="35">
        <v>4</v>
      </c>
      <c r="D25" s="35">
        <v>3</v>
      </c>
      <c r="E25" s="35">
        <v>2</v>
      </c>
      <c r="F25" s="35">
        <v>9</v>
      </c>
      <c r="G25" s="35">
        <v>9</v>
      </c>
      <c r="H25" s="35">
        <v>4</v>
      </c>
      <c r="I25" s="29">
        <f aca="true" t="shared" si="3" ref="I25:K37">C25+F25</f>
        <v>13</v>
      </c>
      <c r="J25" s="29">
        <f t="shared" si="3"/>
        <v>12</v>
      </c>
      <c r="K25" s="29">
        <f t="shared" si="3"/>
        <v>6</v>
      </c>
    </row>
    <row r="26" spans="1:11" ht="18" customHeight="1">
      <c r="A26" s="57"/>
      <c r="B26" s="30">
        <v>3</v>
      </c>
      <c r="C26" s="35">
        <v>3</v>
      </c>
      <c r="D26" s="35">
        <v>3</v>
      </c>
      <c r="E26" s="35">
        <v>3</v>
      </c>
      <c r="F26" s="35">
        <v>8</v>
      </c>
      <c r="G26" s="35">
        <v>9</v>
      </c>
      <c r="H26" s="35">
        <v>5</v>
      </c>
      <c r="I26" s="29">
        <f t="shared" si="3"/>
        <v>11</v>
      </c>
      <c r="J26" s="29">
        <f t="shared" si="3"/>
        <v>12</v>
      </c>
      <c r="K26" s="29">
        <f t="shared" si="3"/>
        <v>8</v>
      </c>
    </row>
    <row r="27" spans="1:11" ht="18" customHeight="1">
      <c r="A27" s="57"/>
      <c r="B27" s="30">
        <v>4</v>
      </c>
      <c r="C27" s="35">
        <v>3</v>
      </c>
      <c r="D27" s="35">
        <v>3</v>
      </c>
      <c r="E27" s="35">
        <v>3</v>
      </c>
      <c r="F27" s="35">
        <v>8</v>
      </c>
      <c r="G27" s="35">
        <v>6</v>
      </c>
      <c r="H27" s="35">
        <v>8</v>
      </c>
      <c r="I27" s="29">
        <f t="shared" si="3"/>
        <v>11</v>
      </c>
      <c r="J27" s="29">
        <f t="shared" si="3"/>
        <v>9</v>
      </c>
      <c r="K27" s="29">
        <f t="shared" si="3"/>
        <v>11</v>
      </c>
    </row>
    <row r="28" spans="1:11" ht="18" customHeight="1">
      <c r="A28" s="57"/>
      <c r="B28" s="30">
        <v>5</v>
      </c>
      <c r="C28" s="35">
        <v>3</v>
      </c>
      <c r="D28" s="35">
        <v>4</v>
      </c>
      <c r="E28" s="35">
        <v>2</v>
      </c>
      <c r="F28" s="35">
        <v>10</v>
      </c>
      <c r="G28" s="35">
        <v>5</v>
      </c>
      <c r="H28" s="35">
        <v>7</v>
      </c>
      <c r="I28" s="29">
        <f t="shared" si="3"/>
        <v>13</v>
      </c>
      <c r="J28" s="29">
        <f t="shared" si="3"/>
        <v>9</v>
      </c>
      <c r="K28" s="29">
        <f t="shared" si="3"/>
        <v>9</v>
      </c>
    </row>
    <row r="29" spans="1:11" ht="18" customHeight="1">
      <c r="A29" s="57"/>
      <c r="B29" s="30">
        <v>6</v>
      </c>
      <c r="C29" s="35">
        <v>4</v>
      </c>
      <c r="D29" s="35">
        <v>3</v>
      </c>
      <c r="E29" s="35">
        <v>2</v>
      </c>
      <c r="F29" s="35">
        <v>9</v>
      </c>
      <c r="G29" s="35">
        <v>9</v>
      </c>
      <c r="H29" s="35">
        <v>4</v>
      </c>
      <c r="I29" s="29">
        <f t="shared" si="3"/>
        <v>13</v>
      </c>
      <c r="J29" s="29">
        <f t="shared" si="3"/>
        <v>12</v>
      </c>
      <c r="K29" s="29">
        <f t="shared" si="3"/>
        <v>6</v>
      </c>
    </row>
    <row r="30" spans="1:11" ht="18" customHeight="1">
      <c r="A30" s="57"/>
      <c r="B30" s="30">
        <v>7</v>
      </c>
      <c r="C30" s="35">
        <v>3</v>
      </c>
      <c r="D30" s="35">
        <v>3</v>
      </c>
      <c r="E30" s="35">
        <v>3</v>
      </c>
      <c r="F30" s="35">
        <v>8</v>
      </c>
      <c r="G30" s="35">
        <v>9</v>
      </c>
      <c r="H30" s="35">
        <v>5</v>
      </c>
      <c r="I30" s="29">
        <f t="shared" si="3"/>
        <v>11</v>
      </c>
      <c r="J30" s="29">
        <f t="shared" si="3"/>
        <v>12</v>
      </c>
      <c r="K30" s="29">
        <f t="shared" si="3"/>
        <v>8</v>
      </c>
    </row>
    <row r="31" spans="1:11" ht="18" customHeight="1">
      <c r="A31" s="57"/>
      <c r="B31" s="28" t="s">
        <v>10</v>
      </c>
      <c r="C31" s="29">
        <f aca="true" t="shared" si="4" ref="C31:H31">SUM(C24:C30)</f>
        <v>25</v>
      </c>
      <c r="D31" s="29">
        <f t="shared" si="4"/>
        <v>21</v>
      </c>
      <c r="E31" s="29">
        <f t="shared" si="4"/>
        <v>17</v>
      </c>
      <c r="F31" s="29">
        <f t="shared" si="4"/>
        <v>65</v>
      </c>
      <c r="G31" s="29">
        <f t="shared" si="4"/>
        <v>53</v>
      </c>
      <c r="H31" s="29">
        <f t="shared" si="4"/>
        <v>36</v>
      </c>
      <c r="I31" s="29">
        <f t="shared" si="3"/>
        <v>90</v>
      </c>
      <c r="J31" s="29">
        <f t="shared" si="3"/>
        <v>74</v>
      </c>
      <c r="K31" s="29">
        <f t="shared" si="3"/>
        <v>53</v>
      </c>
    </row>
    <row r="32" spans="1:11" ht="18" customHeight="1">
      <c r="A32" s="57" t="s">
        <v>11</v>
      </c>
      <c r="B32" s="30">
        <v>1</v>
      </c>
      <c r="C32" s="35">
        <v>4</v>
      </c>
      <c r="D32" s="35">
        <v>2</v>
      </c>
      <c r="E32" s="35">
        <v>3</v>
      </c>
      <c r="F32" s="35">
        <v>8</v>
      </c>
      <c r="G32" s="35">
        <v>9</v>
      </c>
      <c r="H32" s="35">
        <v>5</v>
      </c>
      <c r="I32" s="29">
        <f t="shared" si="3"/>
        <v>12</v>
      </c>
      <c r="J32" s="29">
        <f t="shared" si="3"/>
        <v>11</v>
      </c>
      <c r="K32" s="29">
        <f t="shared" si="3"/>
        <v>8</v>
      </c>
    </row>
    <row r="33" spans="1:11" ht="18" customHeight="1">
      <c r="A33" s="57"/>
      <c r="B33" s="30">
        <v>2</v>
      </c>
      <c r="C33" s="35">
        <v>4</v>
      </c>
      <c r="D33" s="35">
        <v>3</v>
      </c>
      <c r="E33" s="35">
        <v>2</v>
      </c>
      <c r="F33" s="35">
        <v>10</v>
      </c>
      <c r="G33" s="35">
        <v>6</v>
      </c>
      <c r="H33" s="35">
        <v>6</v>
      </c>
      <c r="I33" s="29">
        <f t="shared" si="3"/>
        <v>14</v>
      </c>
      <c r="J33" s="29">
        <f t="shared" si="3"/>
        <v>9</v>
      </c>
      <c r="K33" s="29">
        <f t="shared" si="3"/>
        <v>8</v>
      </c>
    </row>
    <row r="34" spans="1:11" ht="18" customHeight="1">
      <c r="A34" s="57"/>
      <c r="B34" s="30">
        <v>3</v>
      </c>
      <c r="C34" s="35">
        <v>3</v>
      </c>
      <c r="D34" s="35">
        <v>4</v>
      </c>
      <c r="E34" s="35">
        <v>2</v>
      </c>
      <c r="F34" s="35">
        <v>7</v>
      </c>
      <c r="G34" s="35">
        <v>7</v>
      </c>
      <c r="H34" s="35">
        <v>8</v>
      </c>
      <c r="I34" s="29">
        <f t="shared" si="3"/>
        <v>10</v>
      </c>
      <c r="J34" s="29">
        <f t="shared" si="3"/>
        <v>11</v>
      </c>
      <c r="K34" s="29">
        <f t="shared" si="3"/>
        <v>10</v>
      </c>
    </row>
    <row r="35" spans="1:11" ht="18" customHeight="1">
      <c r="A35" s="57"/>
      <c r="B35" s="30">
        <v>4</v>
      </c>
      <c r="C35" s="35">
        <v>3</v>
      </c>
      <c r="D35" s="35">
        <v>5</v>
      </c>
      <c r="E35" s="35">
        <v>1</v>
      </c>
      <c r="F35" s="35">
        <v>9</v>
      </c>
      <c r="G35" s="35">
        <v>9</v>
      </c>
      <c r="H35" s="35">
        <v>4</v>
      </c>
      <c r="I35" s="29">
        <f t="shared" si="3"/>
        <v>12</v>
      </c>
      <c r="J35" s="29">
        <f t="shared" si="3"/>
        <v>14</v>
      </c>
      <c r="K35" s="29">
        <f t="shared" si="3"/>
        <v>5</v>
      </c>
    </row>
    <row r="36" spans="1:11" ht="18" customHeight="1">
      <c r="A36" s="57"/>
      <c r="B36" s="30">
        <v>5</v>
      </c>
      <c r="C36" s="35">
        <v>2</v>
      </c>
      <c r="D36" s="35">
        <v>5</v>
      </c>
      <c r="E36" s="35">
        <v>2</v>
      </c>
      <c r="F36" s="35">
        <v>3</v>
      </c>
      <c r="G36" s="35">
        <v>10</v>
      </c>
      <c r="H36" s="35">
        <v>8</v>
      </c>
      <c r="I36" s="29">
        <f t="shared" si="3"/>
        <v>5</v>
      </c>
      <c r="J36" s="29">
        <f t="shared" si="3"/>
        <v>15</v>
      </c>
      <c r="K36" s="29">
        <f t="shared" si="3"/>
        <v>10</v>
      </c>
    </row>
    <row r="37" spans="1:11" ht="18" customHeight="1">
      <c r="A37" s="57"/>
      <c r="B37" s="28" t="s">
        <v>10</v>
      </c>
      <c r="C37" s="29">
        <f aca="true" t="shared" si="5" ref="C37:H37">SUM(C32:C36)</f>
        <v>16</v>
      </c>
      <c r="D37" s="29">
        <f t="shared" si="5"/>
        <v>19</v>
      </c>
      <c r="E37" s="29">
        <f t="shared" si="5"/>
        <v>10</v>
      </c>
      <c r="F37" s="29">
        <f t="shared" si="5"/>
        <v>37</v>
      </c>
      <c r="G37" s="29">
        <f t="shared" si="5"/>
        <v>41</v>
      </c>
      <c r="H37" s="29">
        <f t="shared" si="5"/>
        <v>31</v>
      </c>
      <c r="I37" s="29">
        <f t="shared" si="3"/>
        <v>53</v>
      </c>
      <c r="J37" s="29">
        <f t="shared" si="3"/>
        <v>60</v>
      </c>
      <c r="K37" s="29">
        <f t="shared" si="3"/>
        <v>41</v>
      </c>
    </row>
    <row r="38" spans="1:11" ht="18" customHeight="1">
      <c r="A38" s="57" t="s">
        <v>21</v>
      </c>
      <c r="B38" s="24">
        <v>1</v>
      </c>
      <c r="C38" s="35">
        <v>5</v>
      </c>
      <c r="D38" s="35">
        <v>2</v>
      </c>
      <c r="E38" s="35">
        <v>2</v>
      </c>
      <c r="F38" s="35">
        <v>11</v>
      </c>
      <c r="G38" s="35">
        <v>11</v>
      </c>
      <c r="H38" s="35">
        <v>0</v>
      </c>
      <c r="I38" s="29">
        <f>C38+F38</f>
        <v>16</v>
      </c>
      <c r="J38" s="29">
        <f>D38+G38</f>
        <v>13</v>
      </c>
      <c r="K38" s="29">
        <f>E38+H38</f>
        <v>2</v>
      </c>
    </row>
    <row r="39" spans="1:11" ht="18" customHeight="1">
      <c r="A39" s="57"/>
      <c r="B39" s="24">
        <v>2</v>
      </c>
      <c r="C39" s="35">
        <v>3</v>
      </c>
      <c r="D39" s="35">
        <v>4</v>
      </c>
      <c r="E39" s="35">
        <v>2</v>
      </c>
      <c r="F39" s="35">
        <v>11</v>
      </c>
      <c r="G39" s="35">
        <v>10</v>
      </c>
      <c r="H39" s="35">
        <v>1</v>
      </c>
      <c r="I39" s="29">
        <f aca="true" t="shared" si="6" ref="I39:K52">C39+F39</f>
        <v>14</v>
      </c>
      <c r="J39" s="29">
        <f t="shared" si="6"/>
        <v>14</v>
      </c>
      <c r="K39" s="29">
        <f t="shared" si="6"/>
        <v>3</v>
      </c>
    </row>
    <row r="40" spans="1:11" ht="18" customHeight="1">
      <c r="A40" s="57"/>
      <c r="B40" s="24">
        <v>3</v>
      </c>
      <c r="C40" s="35">
        <v>4</v>
      </c>
      <c r="D40" s="35">
        <v>3</v>
      </c>
      <c r="E40" s="35">
        <v>2</v>
      </c>
      <c r="F40" s="35">
        <v>5</v>
      </c>
      <c r="G40" s="35">
        <v>13</v>
      </c>
      <c r="H40" s="35">
        <v>4</v>
      </c>
      <c r="I40" s="29">
        <f t="shared" si="6"/>
        <v>9</v>
      </c>
      <c r="J40" s="29">
        <f t="shared" si="6"/>
        <v>16</v>
      </c>
      <c r="K40" s="29">
        <f t="shared" si="6"/>
        <v>6</v>
      </c>
    </row>
    <row r="41" spans="1:11" ht="18" customHeight="1">
      <c r="A41" s="57"/>
      <c r="B41" s="24">
        <v>4</v>
      </c>
      <c r="C41" s="35">
        <v>2</v>
      </c>
      <c r="D41" s="35">
        <v>3</v>
      </c>
      <c r="E41" s="35">
        <v>4</v>
      </c>
      <c r="F41" s="35">
        <v>5</v>
      </c>
      <c r="G41" s="35">
        <v>5</v>
      </c>
      <c r="H41" s="35">
        <v>12</v>
      </c>
      <c r="I41" s="29">
        <f t="shared" si="6"/>
        <v>7</v>
      </c>
      <c r="J41" s="29">
        <f t="shared" si="6"/>
        <v>8</v>
      </c>
      <c r="K41" s="29">
        <f t="shared" si="6"/>
        <v>16</v>
      </c>
    </row>
    <row r="42" spans="1:11" ht="18" customHeight="1">
      <c r="A42" s="57"/>
      <c r="B42" s="24">
        <v>5</v>
      </c>
      <c r="C42" s="35">
        <v>1</v>
      </c>
      <c r="D42" s="35">
        <v>3</v>
      </c>
      <c r="E42" s="35">
        <v>5</v>
      </c>
      <c r="F42" s="35">
        <v>6</v>
      </c>
      <c r="G42" s="35">
        <v>6</v>
      </c>
      <c r="H42" s="35">
        <v>10</v>
      </c>
      <c r="I42" s="29">
        <f t="shared" si="6"/>
        <v>7</v>
      </c>
      <c r="J42" s="29">
        <f t="shared" si="6"/>
        <v>9</v>
      </c>
      <c r="K42" s="29">
        <f t="shared" si="6"/>
        <v>15</v>
      </c>
    </row>
    <row r="43" spans="1:11" ht="18" customHeight="1">
      <c r="A43" s="57"/>
      <c r="B43" s="24">
        <v>6</v>
      </c>
      <c r="C43" s="35">
        <v>2</v>
      </c>
      <c r="D43" s="35">
        <v>4</v>
      </c>
      <c r="E43" s="35">
        <v>3</v>
      </c>
      <c r="F43" s="35">
        <v>9</v>
      </c>
      <c r="G43" s="35">
        <v>5</v>
      </c>
      <c r="H43" s="35">
        <v>8</v>
      </c>
      <c r="I43" s="29">
        <f t="shared" si="6"/>
        <v>11</v>
      </c>
      <c r="J43" s="29">
        <f t="shared" si="6"/>
        <v>9</v>
      </c>
      <c r="K43" s="29">
        <f t="shared" si="6"/>
        <v>11</v>
      </c>
    </row>
    <row r="44" spans="1:11" ht="18" customHeight="1">
      <c r="A44" s="57"/>
      <c r="B44" s="24">
        <v>7</v>
      </c>
      <c r="C44" s="35">
        <v>3</v>
      </c>
      <c r="D44" s="35">
        <v>3</v>
      </c>
      <c r="E44" s="35">
        <v>3</v>
      </c>
      <c r="F44" s="35">
        <v>8</v>
      </c>
      <c r="G44" s="35">
        <v>10</v>
      </c>
      <c r="H44" s="35">
        <v>4</v>
      </c>
      <c r="I44" s="29">
        <f t="shared" si="6"/>
        <v>11</v>
      </c>
      <c r="J44" s="29">
        <f t="shared" si="6"/>
        <v>13</v>
      </c>
      <c r="K44" s="29">
        <f t="shared" si="6"/>
        <v>7</v>
      </c>
    </row>
    <row r="45" spans="1:11" ht="18" customHeight="1">
      <c r="A45" s="57"/>
      <c r="B45" s="28" t="s">
        <v>10</v>
      </c>
      <c r="C45" s="29">
        <f aca="true" t="shared" si="7" ref="C45:H45">SUM(C38:C44)</f>
        <v>20</v>
      </c>
      <c r="D45" s="29">
        <f t="shared" si="7"/>
        <v>22</v>
      </c>
      <c r="E45" s="29">
        <f t="shared" si="7"/>
        <v>21</v>
      </c>
      <c r="F45" s="29">
        <f t="shared" si="7"/>
        <v>55</v>
      </c>
      <c r="G45" s="29">
        <f t="shared" si="7"/>
        <v>60</v>
      </c>
      <c r="H45" s="29">
        <f t="shared" si="7"/>
        <v>39</v>
      </c>
      <c r="I45" s="29">
        <f t="shared" si="6"/>
        <v>75</v>
      </c>
      <c r="J45" s="29">
        <f t="shared" si="6"/>
        <v>82</v>
      </c>
      <c r="K45" s="29">
        <f t="shared" si="6"/>
        <v>60</v>
      </c>
    </row>
    <row r="46" spans="1:11" ht="18" customHeight="1">
      <c r="A46" s="57" t="s">
        <v>22</v>
      </c>
      <c r="B46" s="30">
        <v>1</v>
      </c>
      <c r="C46" s="36">
        <v>5</v>
      </c>
      <c r="D46" s="36">
        <v>2</v>
      </c>
      <c r="E46" s="36">
        <v>2</v>
      </c>
      <c r="F46" s="36">
        <v>16</v>
      </c>
      <c r="G46" s="36">
        <v>6</v>
      </c>
      <c r="H46" s="36">
        <v>0</v>
      </c>
      <c r="I46" s="29">
        <f t="shared" si="6"/>
        <v>21</v>
      </c>
      <c r="J46" s="29">
        <f t="shared" si="6"/>
        <v>8</v>
      </c>
      <c r="K46" s="29">
        <f t="shared" si="6"/>
        <v>2</v>
      </c>
    </row>
    <row r="47" spans="1:11" ht="18" customHeight="1">
      <c r="A47" s="57"/>
      <c r="B47" s="30">
        <v>2</v>
      </c>
      <c r="C47" s="36">
        <v>4</v>
      </c>
      <c r="D47" s="36">
        <v>3</v>
      </c>
      <c r="E47" s="36">
        <v>2</v>
      </c>
      <c r="F47" s="36">
        <v>10</v>
      </c>
      <c r="G47" s="36">
        <v>12</v>
      </c>
      <c r="H47" s="36">
        <v>0</v>
      </c>
      <c r="I47" s="29">
        <f t="shared" si="6"/>
        <v>14</v>
      </c>
      <c r="J47" s="29">
        <f t="shared" si="6"/>
        <v>15</v>
      </c>
      <c r="K47" s="29">
        <f t="shared" si="6"/>
        <v>2</v>
      </c>
    </row>
    <row r="48" spans="1:11" ht="18" customHeight="1">
      <c r="A48" s="57"/>
      <c r="B48" s="30">
        <v>3</v>
      </c>
      <c r="C48" s="36">
        <v>3</v>
      </c>
      <c r="D48" s="36">
        <v>4</v>
      </c>
      <c r="E48" s="36">
        <v>2</v>
      </c>
      <c r="F48" s="36">
        <v>8</v>
      </c>
      <c r="G48" s="36">
        <v>13</v>
      </c>
      <c r="H48" s="36">
        <v>1</v>
      </c>
      <c r="I48" s="29">
        <f t="shared" si="6"/>
        <v>11</v>
      </c>
      <c r="J48" s="29">
        <f t="shared" si="6"/>
        <v>17</v>
      </c>
      <c r="K48" s="29">
        <f t="shared" si="6"/>
        <v>3</v>
      </c>
    </row>
    <row r="49" spans="1:11" ht="18" customHeight="1">
      <c r="A49" s="57"/>
      <c r="B49" s="30">
        <v>4</v>
      </c>
      <c r="C49" s="36">
        <v>2</v>
      </c>
      <c r="D49" s="36">
        <v>4</v>
      </c>
      <c r="E49" s="36">
        <v>3</v>
      </c>
      <c r="F49" s="36">
        <v>7</v>
      </c>
      <c r="G49" s="36">
        <v>11</v>
      </c>
      <c r="H49" s="36">
        <v>4</v>
      </c>
      <c r="I49" s="29">
        <f t="shared" si="6"/>
        <v>9</v>
      </c>
      <c r="J49" s="29">
        <f t="shared" si="6"/>
        <v>15</v>
      </c>
      <c r="K49" s="29">
        <f t="shared" si="6"/>
        <v>7</v>
      </c>
    </row>
    <row r="50" spans="1:11" ht="18" customHeight="1">
      <c r="A50" s="57"/>
      <c r="B50" s="30">
        <v>5</v>
      </c>
      <c r="C50" s="36">
        <v>4</v>
      </c>
      <c r="D50" s="36">
        <v>1</v>
      </c>
      <c r="E50" s="36">
        <v>4</v>
      </c>
      <c r="F50" s="36">
        <v>14</v>
      </c>
      <c r="G50" s="36">
        <v>4</v>
      </c>
      <c r="H50" s="36">
        <v>3</v>
      </c>
      <c r="I50" s="29">
        <f t="shared" si="6"/>
        <v>18</v>
      </c>
      <c r="J50" s="29">
        <f t="shared" si="6"/>
        <v>5</v>
      </c>
      <c r="K50" s="29">
        <f t="shared" si="6"/>
        <v>7</v>
      </c>
    </row>
    <row r="51" spans="1:11" ht="24.75" customHeight="1">
      <c r="A51" s="57"/>
      <c r="B51" s="30">
        <v>6</v>
      </c>
      <c r="C51" s="36">
        <v>3</v>
      </c>
      <c r="D51" s="36">
        <v>2</v>
      </c>
      <c r="E51" s="36">
        <v>4</v>
      </c>
      <c r="F51" s="36">
        <v>5</v>
      </c>
      <c r="G51" s="36">
        <v>10</v>
      </c>
      <c r="H51" s="36">
        <v>7</v>
      </c>
      <c r="I51" s="29">
        <f t="shared" si="6"/>
        <v>8</v>
      </c>
      <c r="J51" s="29">
        <f t="shared" si="6"/>
        <v>12</v>
      </c>
      <c r="K51" s="29">
        <f t="shared" si="6"/>
        <v>11</v>
      </c>
    </row>
    <row r="52" spans="1:11" ht="18" customHeight="1">
      <c r="A52" s="57"/>
      <c r="B52" s="28" t="s">
        <v>10</v>
      </c>
      <c r="C52" s="26">
        <f aca="true" t="shared" si="8" ref="C52:H52">SUM(C46:C51)</f>
        <v>21</v>
      </c>
      <c r="D52" s="26">
        <f t="shared" si="8"/>
        <v>16</v>
      </c>
      <c r="E52" s="26">
        <f t="shared" si="8"/>
        <v>17</v>
      </c>
      <c r="F52" s="26">
        <f t="shared" si="8"/>
        <v>60</v>
      </c>
      <c r="G52" s="26">
        <f t="shared" si="8"/>
        <v>56</v>
      </c>
      <c r="H52" s="26">
        <f t="shared" si="8"/>
        <v>15</v>
      </c>
      <c r="I52" s="26">
        <f t="shared" si="6"/>
        <v>81</v>
      </c>
      <c r="J52" s="29">
        <f t="shared" si="6"/>
        <v>72</v>
      </c>
      <c r="K52" s="29">
        <f t="shared" si="6"/>
        <v>32</v>
      </c>
    </row>
    <row r="53" spans="1:11" ht="24" customHeight="1">
      <c r="A53" s="86" t="s">
        <v>12</v>
      </c>
      <c r="B53" s="87"/>
      <c r="C53" s="29">
        <f>ROUND((C16+C23+C31+C37+C45+C52)/(F4*38)%,0)</f>
        <v>36</v>
      </c>
      <c r="D53" s="29">
        <f>ROUND((D16+D23+D31+D37+D45+D52)/(F4*38)%,0)</f>
        <v>34</v>
      </c>
      <c r="E53" s="29">
        <f>ROUND((E16+E23+E31+E37+E45+E52)/(F4*38)%,0)</f>
        <v>30</v>
      </c>
      <c r="F53" s="29">
        <f>ROUND((F16+F23+F31+F37+F45+F52)/(H4*38)%,0)</f>
        <v>38</v>
      </c>
      <c r="G53" s="29">
        <f>ROUND((G16+G23+G31+G37+G45+G52)/(H4*38)%,0)</f>
        <v>38</v>
      </c>
      <c r="H53" s="29">
        <f>ROUND((H16+H23+H31+H37+H45+H52)/(H4*38)%,0)</f>
        <v>23</v>
      </c>
      <c r="I53" s="14">
        <f>ROUND((I16+I23+I31+I37+I45+I52)/(J4*38)%,0)</f>
        <v>38</v>
      </c>
      <c r="J53" s="29">
        <f>ROUND((J16+J23+J31+J37+J45+J52)/(J4*38)%,0)</f>
        <v>37</v>
      </c>
      <c r="K53" s="29">
        <f>ROUND((K16+K23+K31+K37+K45+K52)/(J4*38)%,0)</f>
        <v>25</v>
      </c>
    </row>
    <row r="54" spans="1:11" ht="24" customHeight="1">
      <c r="A54" s="49" t="s">
        <v>42</v>
      </c>
      <c r="B54" s="50"/>
      <c r="C54" s="77" t="str">
        <f>IF(C53&gt;=80,"A",IF(C53&gt;=60,"B",IF(C53&gt;=40,"C","D")))</f>
        <v>D</v>
      </c>
      <c r="D54" s="78"/>
      <c r="E54" s="79"/>
      <c r="F54" s="77" t="str">
        <f>IF(F53&gt;=80,"A",IF(F53&gt;=60,"B",IF(F53&gt;=40,"C","D")))</f>
        <v>D</v>
      </c>
      <c r="G54" s="78"/>
      <c r="H54" s="79"/>
      <c r="I54" s="77" t="str">
        <f>IF(I53&gt;=80,"A",IF(I53&gt;=60,"B",IF(I53&gt;=40,"C","D")))</f>
        <v>D</v>
      </c>
      <c r="J54" s="78"/>
      <c r="K54" s="79"/>
    </row>
    <row r="55" spans="2:4" ht="15">
      <c r="B55" s="59"/>
      <c r="C55" s="59"/>
      <c r="D55" s="59"/>
    </row>
  </sheetData>
  <sheetProtection/>
  <mergeCells count="31">
    <mergeCell ref="A54:B54"/>
    <mergeCell ref="C54:E54"/>
    <mergeCell ref="F54:H54"/>
    <mergeCell ref="I54:K54"/>
    <mergeCell ref="B55:D55"/>
    <mergeCell ref="L5:O5"/>
    <mergeCell ref="A6:B6"/>
    <mergeCell ref="A7:A8"/>
    <mergeCell ref="B7:B8"/>
    <mergeCell ref="C7:E7"/>
    <mergeCell ref="A1:K1"/>
    <mergeCell ref="A2:K2"/>
    <mergeCell ref="A3:E3"/>
    <mergeCell ref="F3:G3"/>
    <mergeCell ref="H3:I3"/>
    <mergeCell ref="J3:K3"/>
    <mergeCell ref="A4:E4"/>
    <mergeCell ref="J4:K4"/>
    <mergeCell ref="A5:E5"/>
    <mergeCell ref="F5:G5"/>
    <mergeCell ref="H5:I5"/>
    <mergeCell ref="J5:K5"/>
    <mergeCell ref="A38:A45"/>
    <mergeCell ref="A46:A52"/>
    <mergeCell ref="A53:B53"/>
    <mergeCell ref="F7:H7"/>
    <mergeCell ref="I7:K7"/>
    <mergeCell ref="A9:A16"/>
    <mergeCell ref="A17:A23"/>
    <mergeCell ref="A24:A31"/>
    <mergeCell ref="A32:A37"/>
  </mergeCells>
  <printOptions/>
  <pageMargins left="0.73" right="0.22" top="0.3" bottom="0.16" header="0.22" footer="0.14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.57421875" style="0" customWidth="1"/>
    <col min="2" max="4" width="9.57421875" style="0" customWidth="1"/>
    <col min="5" max="7" width="9.28125" style="0" customWidth="1"/>
    <col min="8" max="10" width="9.7109375" style="0" customWidth="1"/>
  </cols>
  <sheetData>
    <row r="1" spans="1:10" ht="28.5" customHeight="1" thickBot="1">
      <c r="A1" s="92"/>
      <c r="B1" s="92"/>
      <c r="C1" s="92"/>
      <c r="D1" s="92"/>
      <c r="E1" s="92"/>
      <c r="F1" s="32"/>
      <c r="G1" s="32"/>
      <c r="H1" s="88"/>
      <c r="I1" s="88"/>
      <c r="J1" s="88"/>
    </row>
    <row r="2" spans="1:9" ht="22.5" customHeight="1" thickTop="1">
      <c r="A2" s="101" t="s">
        <v>37</v>
      </c>
      <c r="B2" s="101"/>
      <c r="C2" s="101"/>
      <c r="D2" s="101"/>
      <c r="E2" s="101"/>
      <c r="G2" s="102"/>
      <c r="H2" s="102"/>
      <c r="I2" s="102"/>
    </row>
    <row r="3" spans="1:10" ht="19.5" customHeight="1">
      <c r="A3" s="93" t="s">
        <v>25</v>
      </c>
      <c r="B3" s="95" t="s">
        <v>3</v>
      </c>
      <c r="C3" s="96"/>
      <c r="D3" s="97"/>
      <c r="E3" s="95" t="s">
        <v>4</v>
      </c>
      <c r="F3" s="96"/>
      <c r="G3" s="97"/>
      <c r="H3" s="98" t="s">
        <v>5</v>
      </c>
      <c r="I3" s="99"/>
      <c r="J3" s="100"/>
    </row>
    <row r="4" spans="1:10" ht="52.5" customHeight="1">
      <c r="A4" s="94"/>
      <c r="B4" s="31" t="s">
        <v>30</v>
      </c>
      <c r="C4" s="31" t="s">
        <v>32</v>
      </c>
      <c r="D4" s="31" t="s">
        <v>31</v>
      </c>
      <c r="E4" s="31" t="s">
        <v>30</v>
      </c>
      <c r="F4" s="31" t="s">
        <v>32</v>
      </c>
      <c r="G4" s="31" t="s">
        <v>31</v>
      </c>
      <c r="H4" s="31" t="s">
        <v>30</v>
      </c>
      <c r="I4" s="31" t="s">
        <v>32</v>
      </c>
      <c r="J4" s="31" t="s">
        <v>44</v>
      </c>
    </row>
    <row r="5" spans="1:10" ht="19.5" customHeight="1">
      <c r="A5" s="42">
        <v>1</v>
      </c>
      <c r="B5" s="29">
        <f>'CLASS-1'!F5</f>
        <v>10</v>
      </c>
      <c r="C5" s="29">
        <f>'CLASS-1'!C14+'CLASS-1'!C21+'CLASS-1'!C27</f>
        <v>43</v>
      </c>
      <c r="D5" s="29">
        <f>'CLASS-1'!C28</f>
        <v>29</v>
      </c>
      <c r="E5" s="29">
        <f>'CLASS-1'!H5</f>
        <v>21</v>
      </c>
      <c r="F5" s="29">
        <f>'CLASS-1'!F14+'CLASS-1'!F21+'CLASS-1'!F27</f>
        <v>132</v>
      </c>
      <c r="G5" s="29">
        <f>'CLASS-1'!F28</f>
        <v>42</v>
      </c>
      <c r="H5" s="43">
        <f>'CLASS-1'!J5</f>
        <v>31</v>
      </c>
      <c r="I5" s="43">
        <f>'CLASS-1'!I14+'CLASS-1'!I21+'CLASS-1'!I27</f>
        <v>175</v>
      </c>
      <c r="J5" s="43">
        <f>'CLASS-1'!I28</f>
        <v>38</v>
      </c>
    </row>
    <row r="6" spans="1:10" ht="19.5" customHeight="1">
      <c r="A6" s="42">
        <v>2</v>
      </c>
      <c r="B6" s="33">
        <f>'CLASS-2'!F6</f>
        <v>20</v>
      </c>
      <c r="C6" s="29">
        <f>'CLASS-2'!C15+'CLASS-2'!C22+'CLASS-2'!C28</f>
        <v>43</v>
      </c>
      <c r="D6" s="29">
        <f>'CLASS-2'!C29</f>
        <v>14</v>
      </c>
      <c r="E6" s="29">
        <f>'CLASS-2'!H6</f>
        <v>18</v>
      </c>
      <c r="F6" s="29">
        <f>'CLASS-2'!F15+'CLASS-2'!F22+'CLASS-2'!F28</f>
        <v>132</v>
      </c>
      <c r="G6" s="29">
        <f>'CLASS-2'!F29</f>
        <v>49</v>
      </c>
      <c r="H6" s="43">
        <f>'CLASS-2'!J6</f>
        <v>38</v>
      </c>
      <c r="I6" s="43">
        <f>'CLASS-2'!I15+'CLASS-2'!I22+'CLASS-2'!I28</f>
        <v>175</v>
      </c>
      <c r="J6" s="43">
        <f>'CLASS-2'!I29</f>
        <v>31</v>
      </c>
    </row>
    <row r="7" spans="1:10" ht="19.5" customHeight="1">
      <c r="A7" s="42">
        <v>3</v>
      </c>
      <c r="B7" s="33">
        <f>'CLASS-3'!F6</f>
        <v>20</v>
      </c>
      <c r="C7" s="29">
        <f>'CLASS-3'!C18+'CLASS-3'!C25+'CLASS-3'!C31+'CLASS-3'!C39</f>
        <v>116</v>
      </c>
      <c r="D7" s="29">
        <f>'CLASS-3'!C40</f>
        <v>23</v>
      </c>
      <c r="E7" s="29">
        <f>'CLASS-3'!H6</f>
        <v>21</v>
      </c>
      <c r="F7" s="29">
        <f>'CLASS-3'!F18+'CLASS-3'!F25+'CLASS-3'!F31+'CLASS-3'!F39</f>
        <v>133</v>
      </c>
      <c r="G7" s="29">
        <f>'CLASS-3'!F40</f>
        <v>25</v>
      </c>
      <c r="H7" s="43">
        <f>'CLASS-3'!J6</f>
        <v>41</v>
      </c>
      <c r="I7" s="43">
        <f>'CLASS-3'!I18+'CLASS-3'!I25+'CLASS-3'!I31+'CLASS-3'!I39</f>
        <v>249</v>
      </c>
      <c r="J7" s="43">
        <f>'CLASS-3'!I40</f>
        <v>24</v>
      </c>
    </row>
    <row r="8" spans="1:10" ht="19.5" customHeight="1">
      <c r="A8" s="42">
        <v>4</v>
      </c>
      <c r="B8" s="29">
        <f>'CLASS-4'!F6</f>
        <v>20</v>
      </c>
      <c r="C8" s="29">
        <f>'CLASS-4'!C18+'CLASS-4'!C25+'CLASS-4'!C31+'CLASS-4'!C39</f>
        <v>111</v>
      </c>
      <c r="D8" s="29">
        <f>'CLASS-4'!C40</f>
        <v>29</v>
      </c>
      <c r="E8" s="29">
        <f>'CLASS-4'!H6</f>
        <v>18</v>
      </c>
      <c r="F8" s="29">
        <f>'CLASS-4'!F18+'CLASS-4'!F25+'CLASS-4'!F31+'CLASS-4'!F39</f>
        <v>138</v>
      </c>
      <c r="G8" s="29">
        <f>'CLASS-4'!F40</f>
        <v>31</v>
      </c>
      <c r="H8" s="43">
        <f>'CLASS-4'!J6</f>
        <v>38</v>
      </c>
      <c r="I8" s="43">
        <f>'CLASS-4'!I18+'CLASS-4'!I25+'CLASS-4'!I31+'CLASS-4'!I39</f>
        <v>249</v>
      </c>
      <c r="J8" s="43">
        <f>'CLASS-4'!I40</f>
        <v>26</v>
      </c>
    </row>
    <row r="9" spans="1:10" ht="19.5" customHeight="1">
      <c r="A9" s="42">
        <v>5</v>
      </c>
      <c r="B9" s="29">
        <f>'CLASS-5'!F6</f>
        <v>25</v>
      </c>
      <c r="C9" s="29">
        <f>'CLASS-5'!C18+'CLASS-5'!C25+'CLASS-5'!C31+'CLASS-5'!C39</f>
        <v>244</v>
      </c>
      <c r="D9" s="29">
        <f>'CLASS-5'!C40</f>
        <v>39</v>
      </c>
      <c r="E9" s="29">
        <f>'CLASS-5'!H6</f>
        <v>17</v>
      </c>
      <c r="F9" s="29">
        <f>'CLASS-5'!F18+'CLASS-5'!F25+'CLASS-5'!F31+'CLASS-5'!F39</f>
        <v>227</v>
      </c>
      <c r="G9" s="29">
        <f>'CLASS-5'!F40</f>
        <v>53</v>
      </c>
      <c r="H9" s="43">
        <f>'CLASS-5'!J6</f>
        <v>42</v>
      </c>
      <c r="I9" s="43">
        <f>'CLASS-5'!I18+'CLASS-5'!I25+'CLASS-5'!I31+'CLASS-5'!I39</f>
        <v>471</v>
      </c>
      <c r="J9" s="43">
        <f>'CLASS-5'!I40</f>
        <v>45</v>
      </c>
    </row>
    <row r="10" spans="1:10" ht="19.5" customHeight="1">
      <c r="A10" s="42" t="s">
        <v>5</v>
      </c>
      <c r="B10" s="29">
        <f>SUM(B5:B9)</f>
        <v>95</v>
      </c>
      <c r="C10" s="29">
        <f>SUM(C5:C9)</f>
        <v>557</v>
      </c>
      <c r="D10" s="40">
        <f>SUM(D5:D9)/5</f>
        <v>26.8</v>
      </c>
      <c r="E10" s="29">
        <f>SUM(E5:E9)</f>
        <v>95</v>
      </c>
      <c r="F10" s="29">
        <f>SUM(F5:F9)</f>
        <v>762</v>
      </c>
      <c r="G10" s="29">
        <f>SUM(G5:G9)/5</f>
        <v>40</v>
      </c>
      <c r="H10" s="43">
        <f>SUM(H5:H9)</f>
        <v>190</v>
      </c>
      <c r="I10" s="43">
        <f>SUM(I5:I9)</f>
        <v>1319</v>
      </c>
      <c r="J10" s="44">
        <f>SUM(J5:J9)/5</f>
        <v>32.8</v>
      </c>
    </row>
    <row r="11" spans="1:10" ht="32.25" customHeight="1">
      <c r="A11" s="41" t="s">
        <v>26</v>
      </c>
      <c r="B11" s="89" t="str">
        <f>IF(D10&gt;=80,"A",IF(D10&gt;=60,"B",IF(D10&gt;=40,"C","D")))</f>
        <v>D</v>
      </c>
      <c r="C11" s="90"/>
      <c r="D11" s="91"/>
      <c r="E11" s="89" t="str">
        <f>IF(G10&gt;=80,"A",IF(G10&gt;=60,"B",IF(G10&gt;=40,"C","D")))</f>
        <v>C</v>
      </c>
      <c r="F11" s="90"/>
      <c r="G11" s="91"/>
      <c r="H11" s="89" t="str">
        <f>IF(J10&gt;=80,"A",IF(J10&gt;=60,"B",IF(J10&gt;=40,"C","D")))</f>
        <v>D</v>
      </c>
      <c r="I11" s="90"/>
      <c r="J11" s="91"/>
    </row>
    <row r="12" ht="43.5" customHeight="1"/>
    <row r="13" ht="41.25" customHeight="1"/>
    <row r="14" spans="8:10" ht="15.75" thickBot="1">
      <c r="H14" s="88"/>
      <c r="I14" s="88"/>
      <c r="J14" s="88"/>
    </row>
    <row r="15" spans="1:10" ht="23.25" customHeight="1" thickTop="1">
      <c r="A15" s="101" t="s">
        <v>38</v>
      </c>
      <c r="B15" s="101"/>
      <c r="C15" s="101"/>
      <c r="D15" s="101"/>
      <c r="E15" s="101"/>
      <c r="F15" s="103"/>
      <c r="G15" s="103"/>
      <c r="H15" s="103"/>
      <c r="I15" s="103"/>
      <c r="J15" s="103"/>
    </row>
    <row r="16" spans="1:10" ht="22.5" customHeight="1">
      <c r="A16" s="93" t="s">
        <v>25</v>
      </c>
      <c r="B16" s="95" t="s">
        <v>3</v>
      </c>
      <c r="C16" s="96"/>
      <c r="D16" s="97"/>
      <c r="E16" s="95" t="s">
        <v>4</v>
      </c>
      <c r="F16" s="96"/>
      <c r="G16" s="97"/>
      <c r="H16" s="104" t="s">
        <v>5</v>
      </c>
      <c r="I16" s="105"/>
      <c r="J16" s="106"/>
    </row>
    <row r="17" spans="1:10" ht="44.25" customHeight="1">
      <c r="A17" s="94"/>
      <c r="B17" s="31" t="s">
        <v>30</v>
      </c>
      <c r="C17" s="31" t="s">
        <v>32</v>
      </c>
      <c r="D17" s="31" t="s">
        <v>31</v>
      </c>
      <c r="E17" s="31" t="s">
        <v>30</v>
      </c>
      <c r="F17" s="31" t="s">
        <v>32</v>
      </c>
      <c r="G17" s="31" t="s">
        <v>31</v>
      </c>
      <c r="H17" s="31" t="s">
        <v>30</v>
      </c>
      <c r="I17" s="31" t="s">
        <v>32</v>
      </c>
      <c r="J17" s="31" t="s">
        <v>45</v>
      </c>
    </row>
    <row r="18" spans="1:10" ht="22.5" customHeight="1">
      <c r="A18" s="42">
        <v>6</v>
      </c>
      <c r="B18" s="29">
        <f>'CLASS-6'!F4</f>
        <v>26</v>
      </c>
      <c r="C18" s="29">
        <f>'CLASS-6'!C16+'CLASS-6'!C23+'CLASS-6'!C28+'CLASS-6'!C34+'CLASS-6'!C42+'CLASS-6'!C49</f>
        <v>303</v>
      </c>
      <c r="D18" s="29">
        <f>'CLASS-6'!C50</f>
        <v>33</v>
      </c>
      <c r="E18" s="29">
        <f>'CLASS-6'!H4</f>
        <v>23</v>
      </c>
      <c r="F18" s="29">
        <f>'CLASS-6'!F16+'CLASS-6'!F23+'CLASS-6'!F28+'CLASS-6'!F34+'CLASS-6'!F42+'CLASS-6'!F49</f>
        <v>278</v>
      </c>
      <c r="G18" s="29">
        <f>'CLASS-6'!F50</f>
        <v>35</v>
      </c>
      <c r="H18" s="43">
        <f>'CLASS-6'!J4</f>
        <v>49</v>
      </c>
      <c r="I18" s="43">
        <f>'CLASS-6'!I16+'CLASS-6'!I23+'CLASS-6'!I28+'CLASS-6'!I34+'CLASS-6'!I42+'CLASS-6'!I49</f>
        <v>581</v>
      </c>
      <c r="J18" s="43">
        <f>'CLASS-6'!I50</f>
        <v>34</v>
      </c>
    </row>
    <row r="19" spans="1:10" ht="22.5" customHeight="1">
      <c r="A19" s="42">
        <v>7</v>
      </c>
      <c r="B19" s="29">
        <f>'CLASS-7'!F4</f>
        <v>15</v>
      </c>
      <c r="C19" s="29">
        <f>'CLASS-7'!C16+'CLASS-7'!C23+'CLASS-7'!C31+'CLASS-7'!C37+'CLASS-7'!C45+'CLASS-7'!C52</f>
        <v>149</v>
      </c>
      <c r="D19" s="29">
        <f>'CLASS-7'!C53</f>
        <v>26</v>
      </c>
      <c r="E19" s="29">
        <f>'CLASS-7'!H4</f>
        <v>24</v>
      </c>
      <c r="F19" s="29">
        <f>'CLASS-7'!F16+'CLASS-7'!F23+'CLASS-7'!F31+'CLASS-7'!F37+'CLASS-7'!F45+'CLASS-7'!F52</f>
        <v>263</v>
      </c>
      <c r="G19" s="29">
        <f>'CLASS-7'!F53</f>
        <v>29</v>
      </c>
      <c r="H19" s="43">
        <f>'CLASS-7'!J4</f>
        <v>39</v>
      </c>
      <c r="I19" s="43">
        <f>'CLASS-7'!I16+'CLASS-7'!I23+'CLASS-7'!I31+'CLASS-7'!I37+'CLASS-7'!I45+'CLASS-7'!I52</f>
        <v>412</v>
      </c>
      <c r="J19" s="43">
        <f>'CLASS-7'!I53</f>
        <v>28</v>
      </c>
    </row>
    <row r="20" spans="1:10" ht="22.5" customHeight="1">
      <c r="A20" s="42">
        <v>8</v>
      </c>
      <c r="B20" s="29">
        <f>'CLASS-8'!F4</f>
        <v>9</v>
      </c>
      <c r="C20" s="29">
        <f>'CLASS-8'!C16+'CLASS-8'!C23+'CLASS-8'!C31+'CLASS-8'!C37+'CLASS-8'!C45+'CLASS-8'!C52</f>
        <v>124</v>
      </c>
      <c r="D20" s="29">
        <f>'CLASS-8'!C53</f>
        <v>36</v>
      </c>
      <c r="E20" s="29">
        <f>'CLASS-8'!H4</f>
        <v>22</v>
      </c>
      <c r="F20" s="29">
        <f>'CLASS-8'!F16+'CLASS-8'!F23+'CLASS-8'!F31+'CLASS-8'!F37+'CLASS-8'!F45+'CLASS-8'!F52</f>
        <v>319</v>
      </c>
      <c r="G20" s="29">
        <f>'CLASS-8'!F53</f>
        <v>38</v>
      </c>
      <c r="H20" s="43">
        <f>'CLASS-8'!J4</f>
        <v>31</v>
      </c>
      <c r="I20" s="43">
        <f>'CLASS-8'!I16+'CLASS-8'!I23+'CLASS-8'!I31+'CLASS-8'!I37+'CLASS-8'!I45+'CLASS-8'!I52</f>
        <v>443</v>
      </c>
      <c r="J20" s="43">
        <f>'CLASS-8'!I53</f>
        <v>38</v>
      </c>
    </row>
    <row r="21" spans="1:10" ht="22.5" customHeight="1">
      <c r="A21" s="42" t="s">
        <v>5</v>
      </c>
      <c r="B21" s="29">
        <f aca="true" t="shared" si="0" ref="B21:I21">SUM(B18:B20)</f>
        <v>50</v>
      </c>
      <c r="C21" s="29">
        <f t="shared" si="0"/>
        <v>576</v>
      </c>
      <c r="D21" s="40">
        <f>SUM(D18:D20)/3</f>
        <v>31.666666666666668</v>
      </c>
      <c r="E21" s="29">
        <f t="shared" si="0"/>
        <v>69</v>
      </c>
      <c r="F21" s="29">
        <f t="shared" si="0"/>
        <v>860</v>
      </c>
      <c r="G21" s="40">
        <f>SUM(G18:G20)/3</f>
        <v>34</v>
      </c>
      <c r="H21" s="43">
        <f t="shared" si="0"/>
        <v>119</v>
      </c>
      <c r="I21" s="43">
        <f t="shared" si="0"/>
        <v>1436</v>
      </c>
      <c r="J21" s="44">
        <f>SUM(J18:J20)/3</f>
        <v>33.333333333333336</v>
      </c>
    </row>
    <row r="22" spans="1:10" ht="28.5" customHeight="1">
      <c r="A22" s="41" t="s">
        <v>26</v>
      </c>
      <c r="B22" s="89" t="str">
        <f>IF(D21&gt;=80,"A",IF(D21&gt;=60,"B",IF(D21&gt;=40,"C","D")))</f>
        <v>D</v>
      </c>
      <c r="C22" s="90"/>
      <c r="D22" s="91"/>
      <c r="E22" s="89" t="str">
        <f>IF(G21&gt;=80,"A",IF(G21&gt;=60,"B",IF(G21&gt;=40,"C","D")))</f>
        <v>D</v>
      </c>
      <c r="F22" s="90"/>
      <c r="G22" s="91"/>
      <c r="H22" s="89" t="str">
        <f>IF(J21&gt;=80,"A",IF(J21&gt;=60,"B",IF(J21&gt;=40,"C","D")))</f>
        <v>D</v>
      </c>
      <c r="I22" s="90"/>
      <c r="J22" s="91"/>
    </row>
  </sheetData>
  <sheetProtection/>
  <mergeCells count="21">
    <mergeCell ref="A16:A17"/>
    <mergeCell ref="B16:D16"/>
    <mergeCell ref="E16:G16"/>
    <mergeCell ref="H16:J16"/>
    <mergeCell ref="A2:E2"/>
    <mergeCell ref="H1:J1"/>
    <mergeCell ref="A15:E15"/>
    <mergeCell ref="G2:I2"/>
    <mergeCell ref="F15:J15"/>
    <mergeCell ref="B11:D11"/>
    <mergeCell ref="E11:G11"/>
    <mergeCell ref="H14:J14"/>
    <mergeCell ref="B22:D22"/>
    <mergeCell ref="E22:G22"/>
    <mergeCell ref="H22:J22"/>
    <mergeCell ref="A1:E1"/>
    <mergeCell ref="H11:J11"/>
    <mergeCell ref="A3:A4"/>
    <mergeCell ref="B3:D3"/>
    <mergeCell ref="E3:G3"/>
    <mergeCell ref="H3:J3"/>
  </mergeCells>
  <printOptions/>
  <pageMargins left="0.4" right="0.14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2012-04-15T01:09:22Z</cp:lastPrinted>
  <dcterms:created xsi:type="dcterms:W3CDTF">2006-09-16T00:00:00Z</dcterms:created>
  <dcterms:modified xsi:type="dcterms:W3CDTF">2012-09-10T13:58:08Z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